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7"/>
  <c r="M17" s="1"/>
  <c r="K33"/>
  <c r="M33" s="1"/>
  <c r="K57"/>
  <c r="M57" s="1"/>
  <c r="K81"/>
  <c r="M81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21"/>
  <c r="M21" s="1"/>
  <c r="K29"/>
  <c r="M29" s="1"/>
  <c r="K37"/>
  <c r="M37" s="1"/>
  <c r="K49"/>
  <c r="M49" s="1"/>
  <c r="K53"/>
  <c r="M53" s="1"/>
  <c r="K65"/>
  <c r="M65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5"/>
  <c r="M25" s="1"/>
  <c r="K41"/>
  <c r="M41" s="1"/>
  <c r="K45"/>
  <c r="M45" s="1"/>
  <c r="K61"/>
  <c r="M61" s="1"/>
  <c r="K69"/>
  <c r="M69" s="1"/>
  <c r="K73"/>
  <c r="M73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6"/>
  <c r="D16" s="1"/>
  <c r="B28"/>
  <c r="D28" s="1"/>
  <c r="Q28" s="1"/>
  <c r="B44"/>
  <c r="D44" s="1"/>
  <c r="B56"/>
  <c r="D56" s="1"/>
  <c r="B64"/>
  <c r="D64" s="1"/>
  <c r="B84"/>
  <c r="D84" s="1"/>
  <c r="B96"/>
  <c r="D96" s="1"/>
  <c r="Q96" s="1"/>
  <c r="B3"/>
  <c r="D3" s="1"/>
  <c r="B7"/>
  <c r="D7" s="1"/>
  <c r="Q7" s="1"/>
  <c r="B11"/>
  <c r="D11" s="1"/>
  <c r="Q11" s="1"/>
  <c r="B15"/>
  <c r="D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B95"/>
  <c r="D95" s="1"/>
  <c r="Q95" s="1"/>
  <c r="B8"/>
  <c r="D8" s="1"/>
  <c r="B20"/>
  <c r="D20" s="1"/>
  <c r="B36"/>
  <c r="D36" s="1"/>
  <c r="B60"/>
  <c r="D60" s="1"/>
  <c r="B68"/>
  <c r="D68" s="1"/>
  <c r="B76"/>
  <c r="D76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Q42" s="1"/>
  <c r="B46"/>
  <c r="D46" s="1"/>
  <c r="B50"/>
  <c r="D50" s="1"/>
  <c r="B54"/>
  <c r="D54" s="1"/>
  <c r="B58"/>
  <c r="D58" s="1"/>
  <c r="B62"/>
  <c r="D62" s="1"/>
  <c r="Q62" s="1"/>
  <c r="B66"/>
  <c r="D66" s="1"/>
  <c r="B70"/>
  <c r="D70" s="1"/>
  <c r="B74"/>
  <c r="D74" s="1"/>
  <c r="B78"/>
  <c r="D78" s="1"/>
  <c r="Q78" s="1"/>
  <c r="B82"/>
  <c r="D82" s="1"/>
  <c r="Q82" s="1"/>
  <c r="B86"/>
  <c r="D86" s="1"/>
  <c r="B90"/>
  <c r="D90" s="1"/>
  <c r="B94"/>
  <c r="D94" s="1"/>
  <c r="B98"/>
  <c r="D98" s="1"/>
  <c r="B12"/>
  <c r="D12" s="1"/>
  <c r="B24"/>
  <c r="D24" s="1"/>
  <c r="B32"/>
  <c r="D32" s="1"/>
  <c r="B40"/>
  <c r="D40" s="1"/>
  <c r="B48"/>
  <c r="D48" s="1"/>
  <c r="B52"/>
  <c r="D52" s="1"/>
  <c r="B72"/>
  <c r="D72" s="1"/>
  <c r="B80"/>
  <c r="D80" s="1"/>
  <c r="B92"/>
  <c r="D92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B33"/>
  <c r="D33" s="1"/>
  <c r="Q33" s="1"/>
  <c r="B37"/>
  <c r="D37" s="1"/>
  <c r="B41"/>
  <c r="D41" s="1"/>
  <c r="B45"/>
  <c r="D45" s="1"/>
  <c r="B49"/>
  <c r="D49" s="1"/>
  <c r="Q49" s="1"/>
  <c r="B53"/>
  <c r="D53" s="1"/>
  <c r="Q53" s="1"/>
  <c r="B57"/>
  <c r="D57" s="1"/>
  <c r="Q57" s="1"/>
  <c r="B61"/>
  <c r="D61" s="1"/>
  <c r="B65"/>
  <c r="D65" s="1"/>
  <c r="Q65" s="1"/>
  <c r="B69"/>
  <c r="D69" s="1"/>
  <c r="Q69" s="1"/>
  <c r="B73"/>
  <c r="D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8" i="81" l="1"/>
  <c r="Q46"/>
  <c r="Q15"/>
  <c r="Q34"/>
  <c r="Q45"/>
  <c r="Q21"/>
  <c r="Q37"/>
  <c r="Q73"/>
  <c r="Q14"/>
  <c r="Q26"/>
  <c r="Q41"/>
  <c r="Q67"/>
  <c r="Q10"/>
  <c r="Q35"/>
  <c r="Q3"/>
  <c r="Q4"/>
  <c r="Q29"/>
  <c r="Q50"/>
  <c r="Q17"/>
  <c r="Q58"/>
  <c r="Q30"/>
  <c r="Q18"/>
  <c r="Q98"/>
  <c r="Q52"/>
  <c r="Q25"/>
  <c r="Q97"/>
  <c r="Q94"/>
  <c r="Q90"/>
  <c r="Q66"/>
  <c r="Q74"/>
  <c r="Q68"/>
  <c r="T2" i="82"/>
  <c r="T2" i="79"/>
  <c r="DM99" i="11"/>
  <c r="Q36" i="81"/>
  <c r="Q84"/>
  <c r="Q9"/>
  <c r="Q72"/>
  <c r="Q61"/>
  <c r="Q13"/>
  <c r="Q81"/>
  <c r="Q86"/>
  <c r="Q70"/>
  <c r="Q54"/>
  <c r="Q38"/>
  <c r="Q22"/>
  <c r="Q6"/>
  <c r="Q91"/>
  <c r="Q32"/>
  <c r="Q64"/>
  <c r="Q16"/>
  <c r="Q80"/>
  <c r="Q20"/>
  <c r="Q24"/>
  <c r="Q8"/>
  <c r="Q40"/>
  <c r="Q88"/>
  <c r="Q56"/>
  <c r="Q76"/>
  <c r="Q92"/>
  <c r="Q12"/>
  <c r="Q60"/>
  <c r="Q4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B63" i="63" s="1"/>
  <c r="AE64" i="1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B79" i="63" s="1"/>
  <c r="AE80" i="14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80" i="63"/>
  <c r="AB68"/>
  <c r="AB56"/>
  <c r="AB44"/>
  <c r="AB40"/>
  <c r="AB32"/>
  <c r="AB97"/>
  <c r="AB93"/>
  <c r="AB89"/>
  <c r="AB85"/>
  <c r="AB81"/>
  <c r="AB77"/>
  <c r="AB73"/>
  <c r="AB69"/>
  <c r="AB93" i="62"/>
  <c r="AB89"/>
  <c r="AB85"/>
  <c r="AB77"/>
  <c r="AB73"/>
  <c r="AB61"/>
  <c r="AB57"/>
  <c r="AB49"/>
  <c r="AB41"/>
  <c r="AB37"/>
  <c r="AB33"/>
  <c r="AB25"/>
  <c r="AB56"/>
  <c r="AB36"/>
  <c r="AB88" i="61"/>
  <c r="AB84"/>
  <c r="AB80"/>
  <c r="AB72"/>
  <c r="AB68"/>
  <c r="AB64"/>
  <c r="AB60"/>
  <c r="AB56"/>
  <c r="AB52"/>
  <c r="AB40"/>
  <c r="AB32"/>
  <c r="AB20"/>
  <c r="AA8" i="63"/>
  <c r="AA6"/>
  <c r="AA2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F8" s="1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F58" s="1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B88"/>
  <c r="C88"/>
  <c r="B89"/>
  <c r="C89"/>
  <c r="F89" s="1"/>
  <c r="B90"/>
  <c r="C90"/>
  <c r="F90" s="1"/>
  <c r="B91"/>
  <c r="C91"/>
  <c r="F91" s="1"/>
  <c r="B92"/>
  <c r="C92"/>
  <c r="B93"/>
  <c r="C93"/>
  <c r="B94"/>
  <c r="C94"/>
  <c r="F94" s="1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F21" s="1"/>
  <c r="B22"/>
  <c r="C22"/>
  <c r="B23"/>
  <c r="C23"/>
  <c r="B24"/>
  <c r="C24"/>
  <c r="B25"/>
  <c r="C25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B77"/>
  <c r="C77"/>
  <c r="B78"/>
  <c r="C78"/>
  <c r="B79"/>
  <c r="C79"/>
  <c r="F79" s="1"/>
  <c r="B80"/>
  <c r="C80"/>
  <c r="F80" s="1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F98" s="1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F40" s="1"/>
  <c r="B41"/>
  <c r="C41"/>
  <c r="F41" s="1"/>
  <c r="B42"/>
  <c r="C42"/>
  <c r="F42" s="1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F24" s="1"/>
  <c r="B25"/>
  <c r="C25"/>
  <c r="B26"/>
  <c r="C26"/>
  <c r="F26" s="1"/>
  <c r="B27"/>
  <c r="C27"/>
  <c r="F27" s="1"/>
  <c r="B28"/>
  <c r="C28"/>
  <c r="B29"/>
  <c r="C29"/>
  <c r="B30"/>
  <c r="C30"/>
  <c r="F30" s="1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F50" s="1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B90"/>
  <c r="C90"/>
  <c r="F90" s="1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AD93"/>
  <c r="U93"/>
  <c r="N93"/>
  <c r="F93"/>
  <c r="AD92"/>
  <c r="U92"/>
  <c r="N92"/>
  <c r="F92"/>
  <c r="U91"/>
  <c r="N91"/>
  <c r="U90"/>
  <c r="N90"/>
  <c r="AD89"/>
  <c r="U89"/>
  <c r="N89"/>
  <c r="AD88"/>
  <c r="U88"/>
  <c r="N88"/>
  <c r="F88"/>
  <c r="U87"/>
  <c r="N87"/>
  <c r="F87"/>
  <c r="U86"/>
  <c r="N86"/>
  <c r="AD85"/>
  <c r="U85"/>
  <c r="N85"/>
  <c r="U84"/>
  <c r="F84"/>
  <c r="U83"/>
  <c r="N83"/>
  <c r="U82"/>
  <c r="N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AD29"/>
  <c r="U29"/>
  <c r="U28"/>
  <c r="F28"/>
  <c r="U27"/>
  <c r="U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U79"/>
  <c r="U78"/>
  <c r="N78"/>
  <c r="F78"/>
  <c r="U77"/>
  <c r="F77"/>
  <c r="U76"/>
  <c r="N76"/>
  <c r="F76"/>
  <c r="U75"/>
  <c r="U74"/>
  <c r="N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U59"/>
  <c r="U58"/>
  <c r="N58"/>
  <c r="F58"/>
  <c r="U57"/>
  <c r="F57"/>
  <c r="U56"/>
  <c r="N56"/>
  <c r="F56"/>
  <c r="U55"/>
  <c r="U54"/>
  <c r="N54"/>
  <c r="F54"/>
  <c r="U53"/>
  <c r="U52"/>
  <c r="N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U25"/>
  <c r="U24"/>
  <c r="N24"/>
  <c r="F24"/>
  <c r="U23"/>
  <c r="F23"/>
  <c r="U22"/>
  <c r="N22"/>
  <c r="F22"/>
  <c r="U21"/>
  <c r="U20"/>
  <c r="U19"/>
  <c r="F19"/>
  <c r="U18"/>
  <c r="F18"/>
  <c r="U17"/>
  <c r="N17"/>
  <c r="U16"/>
  <c r="F16"/>
  <c r="U15"/>
  <c r="F15"/>
  <c r="U14"/>
  <c r="F14"/>
  <c r="U13"/>
  <c r="F13"/>
  <c r="U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U84"/>
  <c r="F84"/>
  <c r="U83"/>
  <c r="U82"/>
  <c r="U81"/>
  <c r="U80"/>
  <c r="F80"/>
  <c r="U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N53"/>
  <c r="F53"/>
  <c r="U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U41"/>
  <c r="U40"/>
  <c r="U39"/>
  <c r="N39"/>
  <c r="U38"/>
  <c r="F38"/>
  <c r="U37"/>
  <c r="N37"/>
  <c r="F37"/>
  <c r="U36"/>
  <c r="F36"/>
  <c r="U35"/>
  <c r="N35"/>
  <c r="U34"/>
  <c r="N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U89"/>
  <c r="N89"/>
  <c r="F89"/>
  <c r="U88"/>
  <c r="N88"/>
  <c r="F88"/>
  <c r="U87"/>
  <c r="U86"/>
  <c r="F86"/>
  <c r="U85"/>
  <c r="N85"/>
  <c r="U84"/>
  <c r="N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U71"/>
  <c r="U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U29"/>
  <c r="N29"/>
  <c r="U28"/>
  <c r="F28"/>
  <c r="U27"/>
  <c r="U26"/>
  <c r="U25"/>
  <c r="F25"/>
  <c r="U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U6"/>
  <c r="N6"/>
  <c r="F6"/>
  <c r="U5"/>
  <c r="N5"/>
  <c r="U4"/>
  <c r="F4"/>
  <c r="U3"/>
  <c r="L99"/>
  <c r="A1"/>
  <c r="O99" i="81" l="1"/>
  <c r="I99"/>
  <c r="F99"/>
  <c r="L99"/>
  <c r="C99"/>
  <c r="F6" i="56"/>
  <c r="C99" i="57"/>
  <c r="C99" i="63"/>
  <c r="B99"/>
  <c r="C99" i="56"/>
  <c r="F34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N75"/>
  <c r="N76"/>
  <c r="N79"/>
  <c r="N80"/>
  <c r="N83"/>
  <c r="N84"/>
  <c r="O84" s="1"/>
  <c r="N87"/>
  <c r="N88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7"/>
  <c r="V16"/>
  <c r="O16"/>
  <c r="V87"/>
  <c r="V24" i="56"/>
  <c r="V26"/>
  <c r="O35"/>
  <c r="V40"/>
  <c r="V42"/>
  <c r="O51"/>
  <c r="N8" i="55"/>
  <c r="F9"/>
  <c r="I99"/>
  <c r="M99"/>
  <c r="N12"/>
  <c r="O12" s="1"/>
  <c r="F13"/>
  <c r="G26"/>
  <c r="N28"/>
  <c r="F29"/>
  <c r="G42"/>
  <c r="N44"/>
  <c r="O44" s="1"/>
  <c r="F45"/>
  <c r="N60"/>
  <c r="O60" s="1"/>
  <c r="F61"/>
  <c r="O64"/>
  <c r="O80"/>
  <c r="O92"/>
  <c r="O45" i="56"/>
  <c r="O65"/>
  <c r="V66" i="55"/>
  <c r="O15" i="56"/>
  <c r="V36"/>
  <c r="O47"/>
  <c r="V52"/>
  <c r="V59"/>
  <c r="O70"/>
  <c r="V94"/>
  <c r="V12" i="55"/>
  <c r="V28"/>
  <c r="V44"/>
  <c r="V11" i="56"/>
  <c r="V18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5" i="56"/>
  <c r="O37"/>
  <c r="O53"/>
  <c r="O61"/>
  <c r="O69"/>
  <c r="O77"/>
  <c r="O93"/>
  <c r="O86" i="55"/>
  <c r="O23" i="56"/>
  <c r="V28"/>
  <c r="V39"/>
  <c r="V44"/>
  <c r="V63"/>
  <c r="V82"/>
  <c r="J99" i="55"/>
  <c r="N24"/>
  <c r="O24" s="1"/>
  <c r="N40"/>
  <c r="N56"/>
  <c r="O56" s="1"/>
  <c r="O96"/>
  <c r="O56" i="56"/>
  <c r="V38" i="58"/>
  <c r="V70"/>
  <c r="V86"/>
  <c r="V56" i="56"/>
  <c r="V60"/>
  <c r="V64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64" i="55"/>
  <c r="V68"/>
  <c r="V72"/>
  <c r="V80"/>
  <c r="V84"/>
  <c r="V88"/>
  <c r="V96"/>
  <c r="F3" i="56"/>
  <c r="F99" s="1"/>
  <c r="V5"/>
  <c r="V9"/>
  <c r="V29"/>
  <c r="V33"/>
  <c r="V37"/>
  <c r="V41"/>
  <c r="V45"/>
  <c r="V53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40" i="55"/>
  <c r="O52"/>
  <c r="O28"/>
  <c r="O40" i="56"/>
  <c r="O24"/>
  <c r="O4" i="55"/>
  <c r="O86" i="56"/>
  <c r="O62" i="55"/>
  <c r="G3" i="56"/>
  <c r="D99" i="81"/>
  <c r="N99"/>
  <c r="P99" s="1"/>
  <c r="K99"/>
  <c r="M99" s="1"/>
  <c r="H99"/>
  <c r="J99" s="1"/>
  <c r="E99"/>
  <c r="G99" s="1"/>
  <c r="O78" i="56"/>
  <c r="O66"/>
  <c r="O62"/>
  <c r="O46"/>
  <c r="O26"/>
  <c r="O10"/>
  <c r="O54"/>
  <c r="O30"/>
  <c r="O78" i="55"/>
  <c r="O74"/>
  <c r="O66"/>
  <c r="O88" i="56"/>
  <c r="O85"/>
  <c r="O80"/>
  <c r="O76"/>
  <c r="O72"/>
  <c r="O68"/>
  <c r="O60"/>
  <c r="V27"/>
  <c r="O7"/>
  <c r="G75" i="55"/>
  <c r="V75" s="1"/>
  <c r="G71"/>
  <c r="G7"/>
  <c r="V7" s="1"/>
  <c r="O27"/>
  <c r="V17" i="56"/>
  <c r="O94"/>
  <c r="O57"/>
  <c r="V49"/>
  <c r="O29"/>
  <c r="O25"/>
  <c r="V21"/>
  <c r="O13"/>
  <c r="G11" i="55"/>
  <c r="V11" s="1"/>
  <c r="O98"/>
  <c r="O70"/>
  <c r="V51"/>
  <c r="O46"/>
  <c r="O38"/>
  <c r="O30"/>
  <c r="O93" i="58"/>
  <c r="V26"/>
  <c r="O65"/>
  <c r="O57"/>
  <c r="G70" i="57"/>
  <c r="V70" s="1"/>
  <c r="V74" i="58"/>
  <c r="V25"/>
  <c r="G54" i="57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70" i="57"/>
  <c r="O25"/>
  <c r="O9"/>
  <c r="O43" i="58"/>
  <c r="Q99" i="81"/>
  <c r="O75" i="55"/>
  <c r="V71"/>
  <c r="O71"/>
  <c r="O7"/>
  <c r="O4" i="56"/>
  <c r="O11" i="58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Q89" i="78"/>
  <c r="I87"/>
  <c r="P41"/>
  <c r="J63"/>
  <c r="H40"/>
  <c r="N70"/>
  <c r="I19"/>
  <c r="O93"/>
  <c r="J21"/>
  <c r="L49"/>
  <c r="L50"/>
  <c r="L21"/>
  <c r="G3"/>
  <c r="B75"/>
  <c r="Q25"/>
  <c r="O84"/>
  <c r="L80"/>
  <c r="Q22"/>
  <c r="Q47"/>
  <c r="H50"/>
  <c r="I86"/>
  <c r="B73"/>
  <c r="N49"/>
  <c r="L83"/>
  <c r="G88"/>
  <c r="Q6"/>
  <c r="H78"/>
  <c r="J98"/>
  <c r="G27"/>
  <c r="Q39"/>
  <c r="I61"/>
  <c r="K67"/>
  <c r="H69"/>
  <c r="H9"/>
  <c r="J78"/>
  <c r="B13"/>
  <c r="G41"/>
  <c r="I84"/>
  <c r="H77"/>
  <c r="K63"/>
  <c r="I64"/>
  <c r="O49"/>
  <c r="Q94"/>
  <c r="N47"/>
  <c r="J93"/>
  <c r="I27"/>
  <c r="Q40"/>
  <c r="L18"/>
  <c r="J33"/>
  <c r="I4"/>
  <c r="O60"/>
  <c r="Q82"/>
  <c r="J14"/>
  <c r="Q42"/>
  <c r="B37"/>
  <c r="H72"/>
  <c r="L89"/>
  <c r="J68"/>
  <c r="J71"/>
  <c r="K5"/>
  <c r="L35"/>
  <c r="J88"/>
  <c r="P26"/>
  <c r="B68"/>
  <c r="O7"/>
  <c r="Q36"/>
  <c r="J40"/>
  <c r="Q12"/>
  <c r="J41"/>
  <c r="B50"/>
  <c r="Q20"/>
  <c r="N53"/>
  <c r="J30"/>
  <c r="F1"/>
  <c r="K56"/>
  <c r="O45"/>
  <c r="G75"/>
  <c r="L31"/>
  <c r="J44"/>
  <c r="L53"/>
  <c r="P67"/>
  <c r="H53"/>
  <c r="N37"/>
  <c r="I92"/>
  <c r="H5"/>
  <c r="H38"/>
  <c r="P39"/>
  <c r="G53"/>
  <c r="P38"/>
  <c r="Q84"/>
  <c r="K34"/>
  <c r="O53"/>
  <c r="P17"/>
  <c r="I49"/>
  <c r="G39"/>
  <c r="H89"/>
  <c r="H11"/>
  <c r="H64"/>
  <c r="B54"/>
  <c r="I17"/>
  <c r="H42"/>
  <c r="B21"/>
  <c r="N66"/>
  <c r="P92"/>
  <c r="O43"/>
  <c r="Q29"/>
  <c r="N40"/>
  <c r="Q34"/>
  <c r="P3"/>
  <c r="G33"/>
  <c r="K43"/>
  <c r="G79"/>
  <c r="L85"/>
  <c r="L25"/>
  <c r="N21"/>
  <c r="L36"/>
  <c r="B62"/>
  <c r="K30"/>
  <c r="N69"/>
  <c r="O74"/>
  <c r="L34"/>
  <c r="P75"/>
  <c r="P10"/>
  <c r="Q74"/>
  <c r="J39"/>
  <c r="I5"/>
  <c r="N90"/>
  <c r="B44"/>
  <c r="Q67"/>
  <c r="G35"/>
  <c r="Q63"/>
  <c r="B90"/>
  <c r="K75"/>
  <c r="B83"/>
  <c r="I57"/>
  <c r="L63"/>
  <c r="I28"/>
  <c r="P20"/>
  <c r="K98"/>
  <c r="L76"/>
  <c r="B36"/>
  <c r="J7"/>
  <c r="Q98"/>
  <c r="O33"/>
  <c r="K41"/>
  <c r="O72"/>
  <c r="K20"/>
  <c r="N68"/>
  <c r="O5"/>
  <c r="H84"/>
  <c r="Q64"/>
  <c r="I53"/>
  <c r="P79"/>
  <c r="P62"/>
  <c r="P59"/>
  <c r="O66"/>
  <c r="B82"/>
  <c r="I81"/>
  <c r="L59"/>
  <c r="G92"/>
  <c r="Q81"/>
  <c r="N32"/>
  <c r="J60"/>
  <c r="K37"/>
  <c r="G15"/>
  <c r="Q48"/>
  <c r="L39"/>
  <c r="K89"/>
  <c r="O90"/>
  <c r="O95"/>
  <c r="G69"/>
  <c r="K12"/>
  <c r="G70"/>
  <c r="I26"/>
  <c r="O62"/>
  <c r="K21"/>
  <c r="B86"/>
  <c r="L14"/>
  <c r="G81"/>
  <c r="N96"/>
  <c r="Q78"/>
  <c r="B63"/>
  <c r="L78"/>
  <c r="P6"/>
  <c r="I13"/>
  <c r="N11"/>
  <c r="P97"/>
  <c r="J83"/>
  <c r="I34"/>
  <c r="I72"/>
  <c r="J46"/>
  <c r="N6"/>
  <c r="G7"/>
  <c r="Q43"/>
  <c r="P36"/>
  <c r="K71"/>
  <c r="B87"/>
  <c r="B53"/>
  <c r="B28"/>
  <c r="G31"/>
  <c r="I20"/>
  <c r="K31"/>
  <c r="Q60"/>
  <c r="L45"/>
  <c r="O65"/>
  <c r="G16"/>
  <c r="G25"/>
  <c r="I95"/>
  <c r="N93"/>
  <c r="J69"/>
  <c r="L37"/>
  <c r="I83"/>
  <c r="O14"/>
  <c r="I54"/>
  <c r="I24"/>
  <c r="G74"/>
  <c r="N77"/>
  <c r="P5"/>
  <c r="N48"/>
  <c r="K46"/>
  <c r="I32"/>
  <c r="I82"/>
  <c r="H63"/>
  <c r="I43"/>
  <c r="L30"/>
  <c r="L32"/>
  <c r="O52"/>
  <c r="Q30"/>
  <c r="K90"/>
  <c r="O76"/>
  <c r="G49"/>
  <c r="J28"/>
  <c r="O32"/>
  <c r="G9"/>
  <c r="O23"/>
  <c r="K25"/>
  <c r="I91"/>
  <c r="O15"/>
  <c r="H79"/>
  <c r="H3"/>
  <c r="O41"/>
  <c r="J81"/>
  <c r="I11"/>
  <c r="O70"/>
  <c r="O35"/>
  <c r="J70"/>
  <c r="K49"/>
  <c r="N44"/>
  <c r="J95"/>
  <c r="K32"/>
  <c r="G61"/>
  <c r="K22"/>
  <c r="G96"/>
  <c r="B76"/>
  <c r="L94"/>
  <c r="G26"/>
  <c r="Q57"/>
  <c r="P18"/>
  <c r="N60"/>
  <c r="K76"/>
  <c r="O92"/>
  <c r="L40"/>
  <c r="B88"/>
  <c r="I9"/>
  <c r="L70"/>
  <c r="O57"/>
  <c r="K57"/>
  <c r="J77"/>
  <c r="L60"/>
  <c r="P13"/>
  <c r="G6"/>
  <c r="J94"/>
  <c r="L61"/>
  <c r="P32"/>
  <c r="G82"/>
  <c r="B97"/>
  <c r="K73"/>
  <c r="P47"/>
  <c r="K65"/>
  <c r="L91"/>
  <c r="P4"/>
  <c r="I35"/>
  <c r="Q69"/>
  <c r="O97"/>
  <c r="L44"/>
  <c r="N95"/>
  <c r="N19"/>
  <c r="O81"/>
  <c r="O9"/>
  <c r="I73"/>
  <c r="H7"/>
  <c r="L56"/>
  <c r="L23"/>
  <c r="N10"/>
  <c r="H44"/>
  <c r="O21"/>
  <c r="B27"/>
  <c r="N42"/>
  <c r="N57"/>
  <c r="B67"/>
  <c r="C1"/>
  <c r="I79"/>
  <c r="P12"/>
  <c r="Q79"/>
  <c r="L72"/>
  <c r="G14"/>
  <c r="Q53"/>
  <c r="Q26"/>
  <c r="H10"/>
  <c r="J19"/>
  <c r="K77"/>
  <c r="K38"/>
  <c r="O27"/>
  <c r="K60"/>
  <c r="J5"/>
  <c r="I78"/>
  <c r="K6"/>
  <c r="N27"/>
  <c r="N74"/>
  <c r="N64"/>
  <c r="N54"/>
  <c r="N36"/>
  <c r="I21"/>
  <c r="B31"/>
  <c r="Q23"/>
  <c r="N38"/>
  <c r="N31"/>
  <c r="P40"/>
  <c r="B23"/>
  <c r="G40"/>
  <c r="G97"/>
  <c r="K3"/>
  <c r="J6"/>
  <c r="J38"/>
  <c r="Q58"/>
  <c r="N16"/>
  <c r="H49"/>
  <c r="L93"/>
  <c r="I63"/>
  <c r="H71"/>
  <c r="J20"/>
  <c r="L90"/>
  <c r="G59"/>
  <c r="L41"/>
  <c r="H37"/>
  <c r="K93"/>
  <c r="H83"/>
  <c r="I45"/>
  <c r="H92"/>
  <c r="P56"/>
  <c r="J45"/>
  <c r="I71"/>
  <c r="G8"/>
  <c r="L65"/>
  <c r="J92"/>
  <c r="O47"/>
  <c r="Q46"/>
  <c r="I77"/>
  <c r="B9"/>
  <c r="K97"/>
  <c r="H75"/>
  <c r="Q96"/>
  <c r="O40"/>
  <c r="I41"/>
  <c r="B19"/>
  <c r="N61"/>
  <c r="H96"/>
  <c r="P82"/>
  <c r="J86"/>
  <c r="H45"/>
  <c r="B39"/>
  <c r="L55"/>
  <c r="B43"/>
  <c r="P84"/>
  <c r="N78"/>
  <c r="N46"/>
  <c r="G18"/>
  <c r="P16"/>
  <c r="L47"/>
  <c r="G80"/>
  <c r="H2"/>
  <c r="N15"/>
  <c r="I70"/>
  <c r="N89"/>
  <c r="L75"/>
  <c r="H87"/>
  <c r="N4"/>
  <c r="G44"/>
  <c r="I62"/>
  <c r="O86"/>
  <c r="J51"/>
  <c r="B58"/>
  <c r="L6"/>
  <c r="L92"/>
  <c r="Q8"/>
  <c r="I96"/>
  <c r="O22"/>
  <c r="I59"/>
  <c r="E1"/>
  <c r="L42"/>
  <c r="H93"/>
  <c r="P9"/>
  <c r="K27"/>
  <c r="G86"/>
  <c r="K35"/>
  <c r="K44"/>
  <c r="G58"/>
  <c r="J11"/>
  <c r="J26"/>
  <c r="J79"/>
  <c r="P65"/>
  <c r="I98"/>
  <c r="N55"/>
  <c r="H35"/>
  <c r="H60"/>
  <c r="H85"/>
  <c r="I52"/>
  <c r="I60"/>
  <c r="O17"/>
  <c r="B64"/>
  <c r="Q93"/>
  <c r="H74"/>
  <c r="J4"/>
  <c r="J52"/>
  <c r="N84"/>
  <c r="P95"/>
  <c r="K39"/>
  <c r="Q76"/>
  <c r="G56"/>
  <c r="O63"/>
  <c r="P50"/>
  <c r="I29"/>
  <c r="P11"/>
  <c r="H25"/>
  <c r="O98"/>
  <c r="K36"/>
  <c r="G50"/>
  <c r="Q75"/>
  <c r="B52"/>
  <c r="K87"/>
  <c r="N91"/>
  <c r="P22"/>
  <c r="P78"/>
  <c r="J18"/>
  <c r="J17"/>
  <c r="B61"/>
  <c r="N17"/>
  <c r="H28"/>
  <c r="I50"/>
  <c r="L4"/>
  <c r="B30"/>
  <c r="L67"/>
  <c r="L7"/>
  <c r="G32"/>
  <c r="H80"/>
  <c r="B78"/>
  <c r="J90"/>
  <c r="L87"/>
  <c r="J72"/>
  <c r="H32"/>
  <c r="Q44"/>
  <c r="N62"/>
  <c r="G13"/>
  <c r="G68"/>
  <c r="K42"/>
  <c r="J24"/>
  <c r="I39"/>
  <c r="I85"/>
  <c r="Q87"/>
  <c r="G60"/>
  <c r="B65"/>
  <c r="P64"/>
  <c r="Q24"/>
  <c r="Q50"/>
  <c r="B72"/>
  <c r="J80"/>
  <c r="G34"/>
  <c r="G94"/>
  <c r="O18"/>
  <c r="L48"/>
  <c r="O96"/>
  <c r="O13"/>
  <c r="P86"/>
  <c r="L13"/>
  <c r="J23"/>
  <c r="B6"/>
  <c r="Q61"/>
  <c r="O29"/>
  <c r="B16"/>
  <c r="I8"/>
  <c r="I3"/>
  <c r="P72"/>
  <c r="J75"/>
  <c r="P43"/>
  <c r="H6"/>
  <c r="K40"/>
  <c r="Q37"/>
  <c r="J57"/>
  <c r="B10"/>
  <c r="N72"/>
  <c r="K58"/>
  <c r="P91"/>
  <c r="P7"/>
  <c r="L74"/>
  <c r="K74"/>
  <c r="G47"/>
  <c r="B26"/>
  <c r="P49"/>
  <c r="O20"/>
  <c r="J16"/>
  <c r="K29"/>
  <c r="B80"/>
  <c r="N85"/>
  <c r="B38"/>
  <c r="G54"/>
  <c r="G19"/>
  <c r="L62"/>
  <c r="N7"/>
  <c r="B12"/>
  <c r="N50"/>
  <c r="J96"/>
  <c r="J97"/>
  <c r="H34"/>
  <c r="Q15"/>
  <c r="L68"/>
  <c r="J56"/>
  <c r="L26"/>
  <c r="K10"/>
  <c r="B18"/>
  <c r="J36"/>
  <c r="G64"/>
  <c r="H52"/>
  <c r="N28"/>
  <c r="Q7"/>
  <c r="H30"/>
  <c r="L19"/>
  <c r="P74"/>
  <c r="Q95"/>
  <c r="L11"/>
  <c r="J34"/>
  <c r="N98"/>
  <c r="P8"/>
  <c r="N58"/>
  <c r="I22"/>
  <c r="I94"/>
  <c r="O91"/>
  <c r="K16"/>
  <c r="K48"/>
  <c r="P25"/>
  <c r="P71"/>
  <c r="I44"/>
  <c r="H20"/>
  <c r="L46"/>
  <c r="L24"/>
  <c r="O6"/>
  <c r="H15"/>
  <c r="J59"/>
  <c r="H98"/>
  <c r="O48"/>
  <c r="B48"/>
  <c r="Q85"/>
  <c r="B55"/>
  <c r="J47"/>
  <c r="G20"/>
  <c r="N51"/>
  <c r="N43"/>
  <c r="J55"/>
  <c r="G22"/>
  <c r="I38"/>
  <c r="H47"/>
  <c r="J10"/>
  <c r="P24"/>
  <c r="Q32"/>
  <c r="J50"/>
  <c r="O87"/>
  <c r="I58"/>
  <c r="H95"/>
  <c r="K82"/>
  <c r="O37"/>
  <c r="K96"/>
  <c r="J37"/>
  <c r="L28"/>
  <c r="J89"/>
  <c r="K4"/>
  <c r="N30"/>
  <c r="O64"/>
  <c r="Q21"/>
  <c r="B59"/>
  <c r="G51"/>
  <c r="H12"/>
  <c r="L58"/>
  <c r="O38"/>
  <c r="O83"/>
  <c r="P93"/>
  <c r="I90"/>
  <c r="K50"/>
  <c r="N83"/>
  <c r="N5"/>
  <c r="Q86"/>
  <c r="K69"/>
  <c r="P58"/>
  <c r="P94"/>
  <c r="Q33"/>
  <c r="G55"/>
  <c r="L73"/>
  <c r="H27"/>
  <c r="G5"/>
  <c r="G78"/>
  <c r="P68"/>
  <c r="I15"/>
  <c r="H39"/>
  <c r="G30"/>
  <c r="H66"/>
  <c r="B51"/>
  <c r="I76"/>
  <c r="K85"/>
  <c r="O88"/>
  <c r="G12"/>
  <c r="B33"/>
  <c r="J76"/>
  <c r="P55"/>
  <c r="L17"/>
  <c r="H70"/>
  <c r="P35"/>
  <c r="G89"/>
  <c r="O16"/>
  <c r="J9"/>
  <c r="N33"/>
  <c r="P44"/>
  <c r="I93"/>
  <c r="B96"/>
  <c r="N45"/>
  <c r="K18"/>
  <c r="K17"/>
  <c r="K9"/>
  <c r="B42"/>
  <c r="O80"/>
  <c r="K81"/>
  <c r="I66"/>
  <c r="G76"/>
  <c r="P98"/>
  <c r="G83"/>
  <c r="B40"/>
  <c r="G63"/>
  <c r="B93"/>
  <c r="B14"/>
  <c r="P61"/>
  <c r="O25"/>
  <c r="K54"/>
  <c r="K83"/>
  <c r="Q4"/>
  <c r="L22"/>
  <c r="K51"/>
  <c r="I42"/>
  <c r="Q3"/>
  <c r="L79"/>
  <c r="Q68"/>
  <c r="K52"/>
  <c r="G29"/>
  <c r="N24"/>
  <c r="I89"/>
  <c r="G91"/>
  <c r="L82"/>
  <c r="G36"/>
  <c r="O44"/>
  <c r="B57"/>
  <c r="J91"/>
  <c r="Q10"/>
  <c r="K7"/>
  <c r="B15"/>
  <c r="O54"/>
  <c r="H86"/>
  <c r="Q92"/>
  <c r="P63"/>
  <c r="P57"/>
  <c r="G62"/>
  <c r="K92"/>
  <c r="H94"/>
  <c r="Q9"/>
  <c r="Q59"/>
  <c r="I12"/>
  <c r="O26"/>
  <c r="H43"/>
  <c r="K95"/>
  <c r="K62"/>
  <c r="H82"/>
  <c r="N97"/>
  <c r="G21"/>
  <c r="I31"/>
  <c r="P89"/>
  <c r="K59"/>
  <c r="K91"/>
  <c r="N39"/>
  <c r="B45"/>
  <c r="L3"/>
  <c r="H24"/>
  <c r="O11"/>
  <c r="N41"/>
  <c r="J49"/>
  <c r="O67"/>
  <c r="N76"/>
  <c r="B8"/>
  <c r="P23"/>
  <c r="P21"/>
  <c r="N18"/>
  <c r="G95"/>
  <c r="H97"/>
  <c r="K78"/>
  <c r="Q49"/>
  <c r="G87"/>
  <c r="H13"/>
  <c r="O73"/>
  <c r="J29"/>
  <c r="O4"/>
  <c r="P66"/>
  <c r="K8"/>
  <c r="I14"/>
  <c r="H54"/>
  <c r="K14"/>
  <c r="I18"/>
  <c r="P53"/>
  <c r="J48"/>
  <c r="O71"/>
  <c r="O59"/>
  <c r="G43"/>
  <c r="P70"/>
  <c r="P52"/>
  <c r="Q16"/>
  <c r="K70"/>
  <c r="K13"/>
  <c r="Q72"/>
  <c r="P88"/>
  <c r="B35"/>
  <c r="I23"/>
  <c r="J27"/>
  <c r="K66"/>
  <c r="L43"/>
  <c r="K47"/>
  <c r="O85"/>
  <c r="I47"/>
  <c r="B7"/>
  <c r="P42"/>
  <c r="Q88"/>
  <c r="Q31"/>
  <c r="G52"/>
  <c r="P76"/>
  <c r="H8"/>
  <c r="L10"/>
  <c r="H23"/>
  <c r="H90"/>
  <c r="N8"/>
  <c r="J53"/>
  <c r="Q13"/>
  <c r="L8"/>
  <c r="L97"/>
  <c r="J15"/>
  <c r="Q11"/>
  <c r="G85"/>
  <c r="P37"/>
  <c r="B66"/>
  <c r="I46"/>
  <c r="Q56"/>
  <c r="I67"/>
  <c r="H33"/>
  <c r="G2"/>
  <c r="H14"/>
  <c r="L38"/>
  <c r="I16"/>
  <c r="H62"/>
  <c r="L29"/>
  <c r="H68"/>
  <c r="L27"/>
  <c r="I25"/>
  <c r="Q19"/>
  <c r="I56"/>
  <c r="N94"/>
  <c r="N65"/>
  <c r="N88"/>
  <c r="N22"/>
  <c r="B25"/>
  <c r="N92"/>
  <c r="G38"/>
  <c r="I48"/>
  <c r="N82"/>
  <c r="N73"/>
  <c r="G66"/>
  <c r="B5"/>
  <c r="J35"/>
  <c r="K55"/>
  <c r="K28"/>
  <c r="Q45"/>
  <c r="K23"/>
  <c r="B79"/>
  <c r="H46"/>
  <c r="Q17"/>
  <c r="G24"/>
  <c r="B11"/>
  <c r="K11"/>
  <c r="O42"/>
  <c r="N34"/>
  <c r="H58"/>
  <c r="P85"/>
  <c r="L98"/>
  <c r="B69"/>
  <c r="O39"/>
  <c r="Q14"/>
  <c r="B2"/>
  <c r="N86"/>
  <c r="I36"/>
  <c r="I69"/>
  <c r="O30"/>
  <c r="H88"/>
  <c r="J82"/>
  <c r="B47"/>
  <c r="H16"/>
  <c r="Q38"/>
  <c r="B70"/>
  <c r="Q97"/>
  <c r="K33"/>
  <c r="J3"/>
  <c r="G65"/>
  <c r="Q54"/>
  <c r="O68"/>
  <c r="L84"/>
  <c r="O89"/>
  <c r="H67"/>
  <c r="Q35"/>
  <c r="L64"/>
  <c r="G45"/>
  <c r="O56"/>
  <c r="G90"/>
  <c r="G57"/>
  <c r="K64"/>
  <c r="N12"/>
  <c r="P73"/>
  <c r="N26"/>
  <c r="L51"/>
  <c r="J85"/>
  <c r="L66"/>
  <c r="H19"/>
  <c r="O46"/>
  <c r="P51"/>
  <c r="O94"/>
  <c r="H51"/>
  <c r="J32"/>
  <c r="O77"/>
  <c r="H21"/>
  <c r="H4"/>
  <c r="K68"/>
  <c r="G77"/>
  <c r="O82"/>
  <c r="O24"/>
  <c r="K86"/>
  <c r="H26"/>
  <c r="P27"/>
  <c r="L69"/>
  <c r="P60"/>
  <c r="I51"/>
  <c r="Q28"/>
  <c r="O78"/>
  <c r="L88"/>
  <c r="P29"/>
  <c r="G28"/>
  <c r="B3"/>
  <c r="N56"/>
  <c r="G98"/>
  <c r="P46"/>
  <c r="K94"/>
  <c r="J13"/>
  <c r="B32"/>
  <c r="I40"/>
  <c r="B84"/>
  <c r="B24"/>
  <c r="B92"/>
  <c r="I88"/>
  <c r="I65"/>
  <c r="G37"/>
  <c r="N9"/>
  <c r="O50"/>
  <c r="B74"/>
  <c r="L16"/>
  <c r="I80"/>
  <c r="Q90"/>
  <c r="B85"/>
  <c r="H31"/>
  <c r="G23"/>
  <c r="Q62"/>
  <c r="P45"/>
  <c r="G4"/>
  <c r="O79"/>
  <c r="N75"/>
  <c r="H17"/>
  <c r="K80"/>
  <c r="G42"/>
  <c r="N87"/>
  <c r="N52"/>
  <c r="I37"/>
  <c r="B77"/>
  <c r="B22"/>
  <c r="B56"/>
  <c r="I6"/>
  <c r="B71"/>
  <c r="B17"/>
  <c r="J25"/>
  <c r="Q51"/>
  <c r="J62"/>
  <c r="L9"/>
  <c r="Q66"/>
  <c r="G46"/>
  <c r="Q55"/>
  <c r="P31"/>
  <c r="I7"/>
  <c r="N29"/>
  <c r="B98"/>
  <c r="I55"/>
  <c r="B81"/>
  <c r="Q71"/>
  <c r="K72"/>
  <c r="L33"/>
  <c r="H36"/>
  <c r="B29"/>
  <c r="B49"/>
  <c r="L71"/>
  <c r="O10"/>
  <c r="P28"/>
  <c r="G73"/>
  <c r="J22"/>
  <c r="J43"/>
  <c r="I74"/>
  <c r="N67"/>
  <c r="N80"/>
  <c r="P15"/>
  <c r="Q80"/>
  <c r="P33"/>
  <c r="L54"/>
  <c r="B95"/>
  <c r="O55"/>
  <c r="J73"/>
  <c r="J12"/>
  <c r="O51"/>
  <c r="N3"/>
  <c r="O75"/>
  <c r="B20"/>
  <c r="L86"/>
  <c r="I68"/>
  <c r="L81"/>
  <c r="O34"/>
  <c r="K24"/>
  <c r="J61"/>
  <c r="H73"/>
  <c r="P14"/>
  <c r="G11"/>
  <c r="O28"/>
  <c r="J8"/>
  <c r="N63"/>
  <c r="O12"/>
  <c r="J54"/>
  <c r="J65"/>
  <c r="G17"/>
  <c r="N79"/>
  <c r="B4"/>
  <c r="G93"/>
  <c r="H41"/>
  <c r="H29"/>
  <c r="L52"/>
  <c r="O3"/>
  <c r="N25"/>
  <c r="Q73"/>
  <c r="I33"/>
  <c r="O69"/>
  <c r="Q70"/>
  <c r="K88"/>
  <c r="B34"/>
  <c r="O8"/>
  <c r="J31"/>
  <c r="J66"/>
  <c r="G72"/>
  <c r="Q5"/>
  <c r="H76"/>
  <c r="Q27"/>
  <c r="N81"/>
  <c r="P81"/>
  <c r="I97"/>
  <c r="Q77"/>
  <c r="K45"/>
  <c r="B89"/>
  <c r="H22"/>
  <c r="Q83"/>
  <c r="J87"/>
  <c r="H57"/>
  <c r="L20"/>
  <c r="I75"/>
  <c r="N13"/>
  <c r="H56"/>
  <c r="L95"/>
  <c r="G10"/>
  <c r="H65"/>
  <c r="N23"/>
  <c r="B91"/>
  <c r="P87"/>
  <c r="N35"/>
  <c r="N14"/>
  <c r="H61"/>
  <c r="G67"/>
  <c r="L12"/>
  <c r="P69"/>
  <c r="I30"/>
  <c r="N59"/>
  <c r="B60"/>
  <c r="H59"/>
  <c r="P19"/>
  <c r="H55"/>
  <c r="O19"/>
  <c r="I10"/>
  <c r="P54"/>
  <c r="Q52"/>
  <c r="Q65"/>
  <c r="J74"/>
  <c r="L5"/>
  <c r="B46"/>
  <c r="P30"/>
  <c r="J42"/>
  <c r="H81"/>
  <c r="P34"/>
  <c r="K79"/>
  <c r="J67"/>
  <c r="N71"/>
  <c r="G48"/>
  <c r="L96"/>
  <c r="G71"/>
  <c r="O58"/>
  <c r="K61"/>
  <c r="H91"/>
  <c r="J58"/>
  <c r="O31"/>
  <c r="L57"/>
  <c r="K84"/>
  <c r="O36"/>
  <c r="K15"/>
  <c r="P90"/>
  <c r="L77"/>
  <c r="G84"/>
  <c r="Q91"/>
  <c r="P77"/>
  <c r="H18"/>
  <c r="K26"/>
  <c r="B41"/>
  <c r="J84"/>
  <c r="L15"/>
  <c r="B94"/>
  <c r="Q18"/>
  <c r="P80"/>
  <c r="O61"/>
  <c r="P83"/>
  <c r="J64"/>
  <c r="P96"/>
  <c r="H48"/>
  <c r="K19"/>
  <c r="Q41"/>
  <c r="D1"/>
  <c r="K53"/>
  <c r="N20"/>
  <c r="P48"/>
  <c r="R20" l="1"/>
  <c r="C94"/>
  <c r="D94"/>
  <c r="F94"/>
  <c r="E94"/>
  <c r="C41"/>
  <c r="E41"/>
  <c r="D41"/>
  <c r="F41"/>
  <c r="R71"/>
  <c r="E46"/>
  <c r="F46"/>
  <c r="D46"/>
  <c r="C46"/>
  <c r="M10"/>
  <c r="D60"/>
  <c r="E60"/>
  <c r="C60"/>
  <c r="F60"/>
  <c r="R59"/>
  <c r="M30"/>
  <c r="R14"/>
  <c r="R35"/>
  <c r="E91"/>
  <c r="C91"/>
  <c r="F91"/>
  <c r="D91"/>
  <c r="R23"/>
  <c r="R13"/>
  <c r="M75"/>
  <c r="E89"/>
  <c r="D89"/>
  <c r="C89"/>
  <c r="F89"/>
  <c r="M97"/>
  <c r="R81"/>
  <c r="F34"/>
  <c r="C34"/>
  <c r="D34"/>
  <c r="E34"/>
  <c r="M33"/>
  <c r="R25"/>
  <c r="O99"/>
  <c r="F4"/>
  <c r="D4"/>
  <c r="C4"/>
  <c r="E4"/>
  <c r="R79"/>
  <c r="R63"/>
  <c r="M68"/>
  <c r="E20"/>
  <c r="D20"/>
  <c r="C20"/>
  <c r="F20"/>
  <c r="R3"/>
  <c r="N99"/>
  <c r="C95"/>
  <c r="D95"/>
  <c r="F95"/>
  <c r="E95"/>
  <c r="R80"/>
  <c r="R67"/>
  <c r="M74"/>
  <c r="C49"/>
  <c r="E49"/>
  <c r="D49"/>
  <c r="F49"/>
  <c r="C29"/>
  <c r="F29"/>
  <c r="D29"/>
  <c r="E29"/>
  <c r="F81"/>
  <c r="D81"/>
  <c r="C81"/>
  <c r="E81"/>
  <c r="M55"/>
  <c r="E98"/>
  <c r="F98"/>
  <c r="C98"/>
  <c r="D98"/>
  <c r="R29"/>
  <c r="M7"/>
  <c r="C17"/>
  <c r="D17"/>
  <c r="F17"/>
  <c r="E17"/>
  <c r="F71"/>
  <c r="D71"/>
  <c r="E71"/>
  <c r="C71"/>
  <c r="M6"/>
  <c r="C56"/>
  <c r="D56"/>
  <c r="E56"/>
  <c r="F56"/>
  <c r="F22"/>
  <c r="C22"/>
  <c r="E22"/>
  <c r="D22"/>
  <c r="F77"/>
  <c r="D77"/>
  <c r="C77"/>
  <c r="E77"/>
  <c r="M37"/>
  <c r="R52"/>
  <c r="R87"/>
  <c r="R75"/>
  <c r="C85"/>
  <c r="F85"/>
  <c r="E85"/>
  <c r="D85"/>
  <c r="M80"/>
  <c r="C74"/>
  <c r="E74"/>
  <c r="F74"/>
  <c r="D74"/>
  <c r="R9"/>
  <c r="M65"/>
  <c r="M88"/>
  <c r="D92"/>
  <c r="C92"/>
  <c r="E92"/>
  <c r="F92"/>
  <c r="F24"/>
  <c r="E24"/>
  <c r="D24"/>
  <c r="C24"/>
  <c r="C84"/>
  <c r="D84"/>
  <c r="F84"/>
  <c r="E84"/>
  <c r="M40"/>
  <c r="E32"/>
  <c r="C32"/>
  <c r="F32"/>
  <c r="D32"/>
  <c r="R56"/>
  <c r="E3"/>
  <c r="B99"/>
  <c r="D3"/>
  <c r="F3"/>
  <c r="C3"/>
  <c r="M51"/>
  <c r="R26"/>
  <c r="R12"/>
  <c r="J99"/>
  <c r="C70"/>
  <c r="F70"/>
  <c r="E70"/>
  <c r="D70"/>
  <c r="F47"/>
  <c r="E47"/>
  <c r="D47"/>
  <c r="C47"/>
  <c r="M69"/>
  <c r="M36"/>
  <c r="R86"/>
  <c r="D69"/>
  <c r="C69"/>
  <c r="E69"/>
  <c r="F69"/>
  <c r="R34"/>
  <c r="F11"/>
  <c r="C11"/>
  <c r="E11"/>
  <c r="D11"/>
  <c r="E79"/>
  <c r="F79"/>
  <c r="D79"/>
  <c r="C79"/>
  <c r="F5"/>
  <c r="C5"/>
  <c r="D5"/>
  <c r="E5"/>
  <c r="R73"/>
  <c r="R82"/>
  <c r="M48"/>
  <c r="R92"/>
  <c r="C25"/>
  <c r="D25"/>
  <c r="E25"/>
  <c r="F25"/>
  <c r="R22"/>
  <c r="R88"/>
  <c r="R65"/>
  <c r="R94"/>
  <c r="M56"/>
  <c r="M25"/>
  <c r="M16"/>
  <c r="M67"/>
  <c r="M46"/>
  <c r="D66"/>
  <c r="E66"/>
  <c r="F66"/>
  <c r="C66"/>
  <c r="R8"/>
  <c r="D7"/>
  <c r="C7"/>
  <c r="F7"/>
  <c r="E7"/>
  <c r="M47"/>
  <c r="M23"/>
  <c r="F35"/>
  <c r="E35"/>
  <c r="D35"/>
  <c r="C35"/>
  <c r="M18"/>
  <c r="M14"/>
  <c r="R18"/>
  <c r="D8"/>
  <c r="E8"/>
  <c r="C8"/>
  <c r="F8"/>
  <c r="R76"/>
  <c r="R41"/>
  <c r="L99"/>
  <c r="D45"/>
  <c r="E45"/>
  <c r="C45"/>
  <c r="F45"/>
  <c r="R39"/>
  <c r="M31"/>
  <c r="R97"/>
  <c r="M12"/>
  <c r="F15"/>
  <c r="D15"/>
  <c r="E15"/>
  <c r="C15"/>
  <c r="D57"/>
  <c r="F57"/>
  <c r="E57"/>
  <c r="C57"/>
  <c r="M89"/>
  <c r="R24"/>
  <c r="Q99"/>
  <c r="M42"/>
  <c r="E14"/>
  <c r="F14"/>
  <c r="D14"/>
  <c r="C14"/>
  <c r="F93"/>
  <c r="E93"/>
  <c r="C93"/>
  <c r="D93"/>
  <c r="F40"/>
  <c r="E40"/>
  <c r="C40"/>
  <c r="D40"/>
  <c r="M66"/>
  <c r="D42"/>
  <c r="E42"/>
  <c r="C42"/>
  <c r="F42"/>
  <c r="R45"/>
  <c r="C96"/>
  <c r="D96"/>
  <c r="E96"/>
  <c r="F96"/>
  <c r="M93"/>
  <c r="R33"/>
  <c r="F33"/>
  <c r="D33"/>
  <c r="E33"/>
  <c r="C33"/>
  <c r="M76"/>
  <c r="E51"/>
  <c r="F51"/>
  <c r="C51"/>
  <c r="D51"/>
  <c r="M15"/>
  <c r="R5"/>
  <c r="R83"/>
  <c r="M90"/>
  <c r="E59"/>
  <c r="C59"/>
  <c r="D59"/>
  <c r="F59"/>
  <c r="R30"/>
  <c r="M58"/>
  <c r="M38"/>
  <c r="R43"/>
  <c r="R51"/>
  <c r="C55"/>
  <c r="E55"/>
  <c r="F55"/>
  <c r="D55"/>
  <c r="F48"/>
  <c r="D48"/>
  <c r="C48"/>
  <c r="E48"/>
  <c r="M44"/>
  <c r="M94"/>
  <c r="M22"/>
  <c r="R58"/>
  <c r="R98"/>
  <c r="R28"/>
  <c r="C18"/>
  <c r="E18"/>
  <c r="D18"/>
  <c r="F18"/>
  <c r="R50"/>
  <c r="E12"/>
  <c r="D12"/>
  <c r="C12"/>
  <c r="F12"/>
  <c r="R7"/>
  <c r="D38"/>
  <c r="C38"/>
  <c r="F38"/>
  <c r="E38"/>
  <c r="R85"/>
  <c r="F80"/>
  <c r="C80"/>
  <c r="D80"/>
  <c r="E80"/>
  <c r="E26"/>
  <c r="C26"/>
  <c r="F26"/>
  <c r="D26"/>
  <c r="R72"/>
  <c r="F10"/>
  <c r="D10"/>
  <c r="C10"/>
  <c r="E10"/>
  <c r="M3"/>
  <c r="I99"/>
  <c r="M8"/>
  <c r="C16"/>
  <c r="E16"/>
  <c r="D16"/>
  <c r="F16"/>
  <c r="F6"/>
  <c r="D6"/>
  <c r="E6"/>
  <c r="C6"/>
  <c r="C72"/>
  <c r="D72"/>
  <c r="F72"/>
  <c r="E72"/>
  <c r="F65"/>
  <c r="D65"/>
  <c r="E65"/>
  <c r="C65"/>
  <c r="M85"/>
  <c r="M39"/>
  <c r="R62"/>
  <c r="F78"/>
  <c r="E78"/>
  <c r="C78"/>
  <c r="D78"/>
  <c r="F30"/>
  <c r="E30"/>
  <c r="D30"/>
  <c r="C30"/>
  <c r="M50"/>
  <c r="R17"/>
  <c r="F61"/>
  <c r="C61"/>
  <c r="E61"/>
  <c r="D61"/>
  <c r="R91"/>
  <c r="D52"/>
  <c r="F52"/>
  <c r="C52"/>
  <c r="E52"/>
  <c r="M29"/>
  <c r="R84"/>
  <c r="E64"/>
  <c r="D64"/>
  <c r="C64"/>
  <c r="F64"/>
  <c r="M60"/>
  <c r="M52"/>
  <c r="R55"/>
  <c r="M98"/>
  <c r="M59"/>
  <c r="M96"/>
  <c r="E58"/>
  <c r="C58"/>
  <c r="F58"/>
  <c r="D58"/>
  <c r="M62"/>
  <c r="R4"/>
  <c r="R89"/>
  <c r="M70"/>
  <c r="R15"/>
  <c r="R46"/>
  <c r="R78"/>
  <c r="D43"/>
  <c r="F43"/>
  <c r="C43"/>
  <c r="E43"/>
  <c r="D39"/>
  <c r="C39"/>
  <c r="E39"/>
  <c r="F39"/>
  <c r="R61"/>
  <c r="E19"/>
  <c r="D19"/>
  <c r="F19"/>
  <c r="C19"/>
  <c r="M41"/>
  <c r="E9"/>
  <c r="D9"/>
  <c r="C9"/>
  <c r="F9"/>
  <c r="M77"/>
  <c r="M71"/>
  <c r="M45"/>
  <c r="M63"/>
  <c r="R16"/>
  <c r="K99"/>
  <c r="C23"/>
  <c r="E23"/>
  <c r="D23"/>
  <c r="F23"/>
  <c r="R31"/>
  <c r="R38"/>
  <c r="D31"/>
  <c r="F31"/>
  <c r="E31"/>
  <c r="C31"/>
  <c r="M21"/>
  <c r="R36"/>
  <c r="R54"/>
  <c r="R64"/>
  <c r="R74"/>
  <c r="R27"/>
  <c r="M78"/>
  <c r="M79"/>
  <c r="F67"/>
  <c r="C67"/>
  <c r="E67"/>
  <c r="D67"/>
  <c r="R57"/>
  <c r="R42"/>
  <c r="E27"/>
  <c r="F27"/>
  <c r="C27"/>
  <c r="D27"/>
  <c r="R10"/>
  <c r="M73"/>
  <c r="R19"/>
  <c r="R95"/>
  <c r="M35"/>
  <c r="F97"/>
  <c r="C97"/>
  <c r="E97"/>
  <c r="D97"/>
  <c r="M9"/>
  <c r="D88"/>
  <c r="F88"/>
  <c r="C88"/>
  <c r="E88"/>
  <c r="R60"/>
  <c r="D76"/>
  <c r="C76"/>
  <c r="F76"/>
  <c r="E76"/>
  <c r="R44"/>
  <c r="M11"/>
  <c r="H99"/>
  <c r="M91"/>
  <c r="M43"/>
  <c r="M82"/>
  <c r="M32"/>
  <c r="R48"/>
  <c r="R77"/>
  <c r="M24"/>
  <c r="M54"/>
  <c r="M83"/>
  <c r="R93"/>
  <c r="M95"/>
  <c r="M20"/>
  <c r="C28"/>
  <c r="E28"/>
  <c r="D28"/>
  <c r="F28"/>
  <c r="C53"/>
  <c r="E53"/>
  <c r="F53"/>
  <c r="D53"/>
  <c r="D87"/>
  <c r="C87"/>
  <c r="E87"/>
  <c r="F87"/>
  <c r="R6"/>
  <c r="M72"/>
  <c r="M34"/>
  <c r="R11"/>
  <c r="M13"/>
  <c r="F63"/>
  <c r="D63"/>
  <c r="E63"/>
  <c r="C63"/>
  <c r="R96"/>
  <c r="F86"/>
  <c r="E86"/>
  <c r="C86"/>
  <c r="D86"/>
  <c r="M26"/>
  <c r="R32"/>
  <c r="M81"/>
  <c r="F82"/>
  <c r="E82"/>
  <c r="C82"/>
  <c r="D82"/>
  <c r="M53"/>
  <c r="R68"/>
  <c r="E36"/>
  <c r="C36"/>
  <c r="F36"/>
  <c r="D36"/>
  <c r="M28"/>
  <c r="M57"/>
  <c r="D83"/>
  <c r="E83"/>
  <c r="C83"/>
  <c r="F83"/>
  <c r="F90"/>
  <c r="E90"/>
  <c r="C90"/>
  <c r="D90"/>
  <c r="E44"/>
  <c r="C44"/>
  <c r="D44"/>
  <c r="F44"/>
  <c r="R90"/>
  <c r="M5"/>
  <c r="R69"/>
  <c r="C62"/>
  <c r="F62"/>
  <c r="E62"/>
  <c r="D62"/>
  <c r="R21"/>
  <c r="P99"/>
  <c r="R40"/>
  <c r="R66"/>
  <c r="C21"/>
  <c r="E21"/>
  <c r="F21"/>
  <c r="D21"/>
  <c r="M17"/>
  <c r="C54"/>
  <c r="E54"/>
  <c r="F54"/>
  <c r="D54"/>
  <c r="M49"/>
  <c r="M92"/>
  <c r="R37"/>
  <c r="R53"/>
  <c r="D50"/>
  <c r="E50"/>
  <c r="F50"/>
  <c r="C50"/>
  <c r="C68"/>
  <c r="E68"/>
  <c r="D68"/>
  <c r="F68"/>
  <c r="C37"/>
  <c r="F37"/>
  <c r="E37"/>
  <c r="D37"/>
  <c r="M4"/>
  <c r="M27"/>
  <c r="R47"/>
  <c r="M64"/>
  <c r="M84"/>
  <c r="E13"/>
  <c r="C13"/>
  <c r="D13"/>
  <c r="F13"/>
  <c r="M61"/>
  <c r="R49"/>
  <c r="E73"/>
  <c r="C73"/>
  <c r="D73"/>
  <c r="F73"/>
  <c r="M86"/>
  <c r="E75"/>
  <c r="D75"/>
  <c r="C75"/>
  <c r="F75"/>
  <c r="G99"/>
  <c r="M19"/>
  <c r="R70"/>
  <c r="M87"/>
  <c r="T19" i="73"/>
  <c r="Q20"/>
  <c r="D20" i="26" s="1"/>
  <c r="P20" i="73"/>
  <c r="D20" i="24" s="1"/>
  <c r="R20" i="73"/>
  <c r="D20" i="29" s="1"/>
  <c r="S20" i="73"/>
  <c r="D20" i="28" s="1"/>
  <c r="K18" i="65"/>
  <c r="F19"/>
  <c r="D99" i="78" l="1"/>
  <c r="C99"/>
  <c r="R99"/>
  <c r="M99"/>
  <c r="E99"/>
  <c r="F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CW16"/>
  <c r="CP95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8"/>
  <c r="AG19" s="1"/>
  <c r="AD19" i="24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<sst xmlns="http://schemas.openxmlformats.org/spreadsheetml/2006/main" count="9398" uniqueCount="569">
  <si>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</si>
  <si>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</si>
  <si>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</si>
  <si>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</si>
  <si>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</si>
  <si>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</si>
  <si>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</si>
  <si>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</si>
  <si>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</si>
  <si>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</si>
  <si>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</si>
  <si>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</si>
  <si>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</si>
  <si>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</si>
  <si>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</si>
  <si>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</si>
  <si>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</si>
  <si>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</si>
  <si>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</si>
  <si>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</si>
  <si>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</si>
  <si>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</si>
  <si>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</si>
  <si>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</si>
  <si>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</si>
  <si>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</si>
  <si>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</si>
  <si>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</si>
  <si>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</si>
  <si>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</si>
  <si>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</si>
  <si>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</si>
  <si>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</si>
  <si>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</si>
  <si>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</si>
  <si>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</si>
  <si>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</si>
  <si>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</si>
  <si>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</si>
  <si>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</si>
  <si>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</si>
  <si>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</si>
  <si>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</si>
  <si>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</si>
  <si>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</si>
  <si>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</si>
  <si>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</si>
  <si>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</si>
  <si>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</si>
  <si>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</si>
  <si>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</si>
  <si>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</si>
  <si>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</si>
  <si>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</si>
  <si>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</si>
  <si>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</si>
  <si>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</si>
  <si>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</si>
  <si>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</si>
  <si>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</si>
  <si>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</si>
  <si>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</si>
  <si>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</si>
  <si>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</si>
  <si>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</si>
  <si>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</si>
  <si>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</si>
  <si>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</si>
  <si>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</si>
  <si>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</si>
  <si>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</si>
  <si>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</si>
  <si>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</si>
  <si>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</si>
  <si>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</si>
  <si>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</si>
  <si>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</si>
  <si>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</si>
  <si>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</si>
  <si>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</si>
  <si>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</si>
  <si>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</si>
  <si>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</si>
  <si>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</si>
  <si>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</si>
  <si>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</si>
  <si>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</si>
  <si>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</si>
  <si>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</si>
  <si>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</si>
  <si>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</si>
  <si>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</si>
  <si>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</si>
  <si>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</si>
  <si>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</si>
  <si>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</si>
  <si>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</si>
  <si>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</si>
  <si>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</si>
  <si>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</si>
  <si>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</si>
  <si>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</si>
  <si>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</si>
  <si>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</si>
  <si>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</si>
  <si>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</si>
  <si>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</si>
  <si>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</si>
  <si>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</si>
  <si>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</si>
  <si>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</si>
  <si>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</si>
  <si>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</si>
  <si>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</si>
  <si>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</si>
  <si>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</si>
  <si>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</si>
  <si>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</si>
  <si>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</si>
  <si>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</si>
  <si>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</si>
  <si>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</si>
  <si>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</si>
  <si>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</si>
  <si>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</si>
  <si>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</si>
  <si>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</si>
  <si>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</si>
  <si>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</si>
  <si>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</si>
  <si>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</si>
  <si>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</si>
  <si>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</si>
  <si>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</si>
  <si>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</si>
  <si>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</si>
  <si>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</si>
  <si>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</si>
  <si>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</si>
  <si>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</si>
  <si>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</si>
  <si>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</si>
  <si>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</si>
  <si>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</si>
  <si>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</si>
  <si>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</si>
  <si>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</si>
  <si>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</si>
  <si>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</si>
  <si>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</si>
  <si>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</si>
  <si>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</si>
  <si>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</si>
  <si>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</si>
  <si>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</si>
  <si>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</si>
  <si>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</si>
  <si>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</si>
  <si>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</si>
  <si>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</si>
  <si>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</si>
  <si>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</si>
  <si>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</si>
  <si>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</si>
  <si>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</si>
  <si>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</si>
  <si>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</si>
  <si>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</si>
  <si>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</si>
  <si>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</si>
  <si>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</si>
  <si>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</si>
  <si>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</si>
  <si>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</si>
  <si>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</si>
  <si>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</si>
  <si>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</si>
  <si>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</si>
  <si>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</si>
  <si>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</si>
  <si>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</si>
  <si>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</si>
  <si>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</si>
  <si>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</si>
  <si>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</si>
  <si>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</si>
  <si>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</si>
  <si>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</si>
  <si>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</si>
  <si>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</si>
  <si>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</si>
  <si>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</si>
  <si>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</si>
  <si>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</si>
  <si>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</si>
  <si>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</si>
  <si>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</si>
  <si>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</si>
  <si>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</si>
  <si>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</si>
  <si>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</si>
  <si>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</si>
  <si>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</si>
  <si>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</si>
  <si>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</si>
  <si>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</si>
  <si>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</si>
  <si>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</si>
  <si>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</si>
  <si>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</si>
  <si>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</si>
  <si>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</si>
  <si>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</si>
  <si>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</si>
  <si>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</si>
  <si>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</si>
  <si>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</si>
  <si>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</si>
  <si>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</si>
  <si>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</si>
  <si>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</si>
  <si>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</si>
  <si>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</si>
  <si>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</si>
  <si>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</si>
  <si>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</si>
  <si>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</si>
  <si>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</si>
  <si>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</si>
  <si>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</si>
  <si>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</si>
  <si>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</si>
  <si>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</si>
  <si>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</si>
  <si>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</si>
  <si>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</si>
  <si>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</si>
  <si>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</si>
  <si>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</si>
  <si>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</si>
  <si>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</si>
  <si>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</si>
  <si>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</si>
  <si>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</si>
  <si>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</si>
  <si>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</si>
  <si>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</si>
  <si>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</si>
  <si>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</si>
  <si>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</si>
  <si>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</si>
  <si>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</si>
  <si>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</si>
  <si>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</si>
  <si>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</si>
  <si>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</si>
  <si>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</si>
  <si>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</si>
  <si>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</si>
  <si>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</si>
  <si>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</si>
  <si>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</si>
  <si>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</si>
  <si>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</si>
  <si>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</si>
  <si>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</si>
  <si>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</si>
  <si>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</si>
  <si>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</si>
  <si>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</si>
  <si>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</si>
  <si>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</si>
  <si>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</si>
  <si>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</si>
  <si>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</si>
  <si>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</si>
  <si>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</si>
  <si>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</si>
  <si>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</si>
  <si>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</si>
  <si>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</si>
  <si>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</si>
  <si>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</si>
  <si>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</si>
  <si>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</si>
  <si>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</si>
  <si>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</si>
  <si>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</si>
  <si>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</si>
  <si>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</si>
  <si>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</si>
  <si>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</si>
  <si>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</si>
  <si>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</si>
  <si>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</si>
  <si>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</si>
  <si>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</si>
  <si>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</si>
  <si>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</si>
  <si>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</si>
  <si>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</si>
  <si>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</si>
  <si>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</si>
  <si>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</si>
  <si>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</si>
  <si>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</si>
  <si>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</si>
  <si>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</si>
  <si>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</si>
  <si>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</si>
  <si>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</si>
  <si>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</si>
  <si>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</si>
  <si>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</si>
  <si>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</si>
  <si>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</si>
  <si>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</si>
  <si>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</si>
  <si>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</si>
  <si>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</si>
  <si>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</si>
  <si>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</si>
  <si>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</si>
  <si>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</si>
  <si>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</si>
  <si>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</si>
  <si>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</si>
  <si>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</si>
  <si>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</si>
  <si>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</si>
  <si>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</si>
  <si>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</si>
  <si>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</si>
  <si>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</si>
  <si>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</si>
  <si>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</si>
  <si>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</si>
  <si>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</si>
  <si>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</si>
  <si>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</si>
  <si>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</si>
  <si>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</si>
  <si>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</si>
  <si>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</si>
  <si>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</si>
  <si>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</si>
  <si>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</si>
  <si>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</si>
  <si>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</si>
  <si>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</si>
  <si>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</si>
  <si>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</si>
  <si>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</si>
  <si>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</si>
  <si>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</si>
  <si>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</si>
  <si>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</si>
  <si>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</si>
  <si>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</si>
  <si>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</si>
  <si>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</si>
  <si>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</si>
  <si>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</si>
  <si>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</si>
  <si>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</si>
  <si>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</si>
  <si>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</si>
  <si>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</si>
  <si>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</si>
  <si>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</si>
  <si>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</si>
  <si>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</si>
  <si>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</si>
  <si>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</si>
  <si>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</si>
  <si>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</si>
  <si>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</si>
  <si>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</si>
  <si>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</si>
  <si>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</si>
  <si>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</si>
  <si>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</si>
  <si>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</si>
  <si>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</si>
  <si>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</si>
  <si>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</si>
  <si>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</si>
  <si>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</si>
  <si>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</si>
  <si>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</si>
  <si>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</si>
  <si>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</si>
  <si>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</si>
  <si>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</si>
  <si>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</si>
  <si>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</si>
  <si>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</si>
  <si>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</si>
  <si>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</si>
  <si>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</si>
  <si>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</si>
  <si>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</si>
  <si>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</si>
  <si>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</si>
  <si>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</si>
  <si>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</si>
  <si>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</si>
  <si>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</si>
  <si>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</si>
  <si>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</si>
  <si>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</si>
  <si>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</si>
  <si>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</si>
  <si>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</si>
  <si>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</si>
  <si>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</si>
  <si>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</si>
  <si>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</si>
  <si>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</si>
  <si>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</si>
  <si>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</si>
  <si>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</si>
  <si>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</si>
  <si>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</si>
  <si>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</si>
  <si>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</si>
  <si>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</si>
  <si>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</si>
  <si>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</si>
  <si>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</si>
  <si>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</si>
  <si>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</si>
  <si>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</si>
  <si>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</si>
  <si>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</si>
  <si>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</si>
  <si>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</si>
  <si>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</si>
  <si>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</si>
  <si>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</si>
  <si>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</si>
  <si>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</si>
  <si>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</si>
  <si>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</si>
  <si>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</si>
  <si>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</si>
  <si>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</si>
  <si>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</si>
  <si>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</si>
  <si>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</si>
  <si>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</si>
  <si>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</si>
  <si>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</si>
  <si>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</si>
  <si>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</si>
  <si>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</si>
  <si>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</si>
  <si>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</si>
  <si>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</si>
  <si>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</si>
  <si>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</si>
  <si>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</si>
  <si>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</si>
  <si>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</si>
  <si>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</si>
  <si>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</si>
  <si>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</si>
  <si>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</si>
  <si>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</si>
  <si>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</si>
  <si>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</si>
  <si>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</si>
  <si>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</si>
  <si>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</si>
  <si>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</si>
  <si>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</si>
  <si>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</si>
  <si>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</si>
  <si>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</si>
  <si>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</si>
  <si>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</si>
  <si>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</si>
  <si>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</si>
  <si>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</si>
  <si>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</si>
  <si>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</si>
  <si>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</si>
  <si>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</si>
  <si>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</si>
  <si>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</si>
  <si>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</si>
  <si>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</si>
  <si>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</si>
  <si>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</si>
  <si>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</si>
  <si>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</si>
  <si>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</si>
  <si>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</si>
  <si>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</si>
  <si>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</si>
  <si>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</si>
  <si>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</si>
  <si>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</si>
  <si>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</si>
  <si>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</si>
  <si>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</si>
  <si>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</si>
  <si>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</si>
  <si>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</si>
  <si>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</si>
  <si>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</si>
  <si>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</si>
  <si>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</si>
  <si>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</si>
  <si>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</si>
  <si>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</si>
  <si>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</si>
  <si>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</si>
  <si>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</si>
  <si>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</si>
  <si>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</si>
  <si>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</si>
  <si>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</si>
  <si>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</si>
  <si>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</si>
  <si>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</si>
  <si>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</si>
  <si>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</si>
  <si>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</si>
  <si>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</si>
  <si>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</si>
  <si>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</si>
  <si>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</si>
  <si>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36IS2024/03/11</t>
  </si>
  <si>
    <t>SOLAPUR_SOLAR</t>
  </si>
  <si>
    <t>NR/2024/18726/C</t>
  </si>
  <si>
    <t>AEML</t>
  </si>
  <si>
    <t>WR/2024/21740/A/6355</t>
  </si>
  <si>
    <t>GOA_Beneficiary</t>
  </si>
  <si>
    <t>WR/2024/21710/A/6351</t>
  </si>
  <si>
    <t>WR/2024/21675/A/6276</t>
  </si>
  <si>
    <t>ITCWIND</t>
  </si>
  <si>
    <t>NR/2024/18388/A/6105</t>
  </si>
  <si>
    <t>HP</t>
  </si>
  <si>
    <t>NR/2024/18691/A/6352</t>
  </si>
  <si>
    <t>Manipur_Ben</t>
  </si>
  <si>
    <t>NER/2024/2023/A/6273</t>
  </si>
  <si>
    <t>TANGEDCO</t>
  </si>
  <si>
    <t>SR/2024/11986/C</t>
  </si>
  <si>
    <t>RSRPL_BKN</t>
  </si>
  <si>
    <t>NR/01032024/31032024/SJVN010324NR1588</t>
  </si>
  <si>
    <t>MSEB_Beneficiary</t>
  </si>
  <si>
    <t>WR/01032024/15032024/TPDDL/PMG/MSEDCL/Banking/12112023</t>
  </si>
  <si>
    <t>NR/01032024/31032024/SJVN010324NR1589</t>
  </si>
  <si>
    <t>SEISPPL_MP</t>
  </si>
  <si>
    <t>WR/11032024/12032024/L_NR_2019_19</t>
  </si>
  <si>
    <t>NR/01032024/22032024/HP-59</t>
  </si>
  <si>
    <t>NR/01032024/22032024/HP-56</t>
  </si>
  <si>
    <t>SKS Raigarh</t>
  </si>
  <si>
    <t>NR/01032024/31032024/NVVN/OA/16997</t>
  </si>
  <si>
    <t>CHANJUII</t>
  </si>
  <si>
    <t>NR/01012024/31032024/ ChanjuII</t>
  </si>
  <si>
    <t>NR/01032024/15032024/HP-62</t>
  </si>
  <si>
    <t>KSEB</t>
  </si>
  <si>
    <t>SR/01032024/15032024/BYPL-APPCPL-KSEB</t>
  </si>
  <si>
    <t>SR/01032024/15032024/SWAP ARRANGEMENT LOA.NO.365 DT.31-08-2023</t>
  </si>
  <si>
    <t>SR/01032024/31032024/SWAP ARRANGEMENT LOA D.NO.366 DT.31-08-2023</t>
  </si>
  <si>
    <t>HIRIYUR_OSTROKANNADA</t>
  </si>
  <si>
    <t>SR/01032024/31032024/SJVN010324NR1590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</si>
</sst>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270</v>
          </cell>
          <cell r="C5">
            <v>0</v>
          </cell>
          <cell r="D5">
            <v>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280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280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280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280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280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280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280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280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280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280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280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280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280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280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280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280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280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280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280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280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280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280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280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280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300.60599999999999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316.21600000000001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316.21600000000001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316.21600000000001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289.61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289.61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289.61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289.61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289.61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289.61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289.61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280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280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-7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-7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-7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-7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-7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-7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-7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-7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-7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-7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30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0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30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0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30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0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30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0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30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0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30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0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30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0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30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0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30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0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30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0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30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0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30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0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30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0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30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0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30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0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30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0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30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0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30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0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30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0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30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0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60</v>
          </cell>
          <cell r="C79">
            <v>0</v>
          </cell>
          <cell r="D79">
            <v>0</v>
          </cell>
          <cell r="E79">
            <v>0</v>
          </cell>
          <cell r="F79">
            <v>930</v>
          </cell>
          <cell r="G79">
            <v>0</v>
          </cell>
          <cell r="J79">
            <v>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90</v>
          </cell>
          <cell r="C80">
            <v>0</v>
          </cell>
          <cell r="D80">
            <v>0</v>
          </cell>
          <cell r="E80">
            <v>0</v>
          </cell>
          <cell r="F80">
            <v>900</v>
          </cell>
          <cell r="G80">
            <v>0</v>
          </cell>
          <cell r="J80">
            <v>90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110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110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180</v>
          </cell>
          <cell r="C82">
            <v>0</v>
          </cell>
          <cell r="D82">
            <v>0</v>
          </cell>
          <cell r="E82">
            <v>0</v>
          </cell>
          <cell r="F82">
            <v>810</v>
          </cell>
          <cell r="G82">
            <v>0</v>
          </cell>
          <cell r="J82">
            <v>180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250</v>
          </cell>
          <cell r="C83">
            <v>0</v>
          </cell>
          <cell r="D83">
            <v>0</v>
          </cell>
          <cell r="E83">
            <v>0</v>
          </cell>
          <cell r="F83">
            <v>740</v>
          </cell>
          <cell r="G83">
            <v>0</v>
          </cell>
          <cell r="J83">
            <v>250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205">
        <v>45362.973252314812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202">
        <v>26.5</v>
      </c>
      <c r="C12" s="202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202">
        <v>25.5</v>
      </c>
      <c r="C13" s="202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202">
        <v>25.5</v>
      </c>
      <c r="C14" s="202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202">
        <v>25.5</v>
      </c>
      <c r="C15" s="202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202">
        <v>25.5</v>
      </c>
      <c r="C16" s="202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202">
        <v>25.5</v>
      </c>
      <c r="C17" s="202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202">
        <v>25.5</v>
      </c>
      <c r="C18" s="202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202">
        <v>25.5</v>
      </c>
      <c r="C19" s="202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202">
        <v>25.5</v>
      </c>
      <c r="C20" s="202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202">
        <v>25.5</v>
      </c>
      <c r="C21" s="202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202">
        <v>25.5</v>
      </c>
      <c r="C22" s="202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202">
        <v>25.5</v>
      </c>
      <c r="C23" s="202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202">
        <v>25.5</v>
      </c>
      <c r="C24" s="202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202">
        <v>25.5</v>
      </c>
      <c r="C25" s="202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202">
        <v>25.5</v>
      </c>
      <c r="C26" s="202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202">
        <v>25.5</v>
      </c>
      <c r="C27" s="202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202">
        <v>25.5</v>
      </c>
      <c r="C28" s="202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202">
        <v>25.5</v>
      </c>
      <c r="C29" s="202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202">
        <v>25.5</v>
      </c>
      <c r="C30" s="202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202">
        <v>25.5</v>
      </c>
      <c r="C31" s="202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202">
        <v>25.5</v>
      </c>
      <c r="C32" s="202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202">
        <v>25.5</v>
      </c>
      <c r="C33" s="202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202">
        <v>25.5</v>
      </c>
      <c r="C34" s="202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25.8</v>
      </c>
      <c r="C37" s="202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2">
        <v>25.8</v>
      </c>
      <c r="C38" s="202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2">
        <v>25.8</v>
      </c>
      <c r="C39" s="202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2">
        <v>25.8</v>
      </c>
      <c r="C40" s="202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2">
        <v>25.8</v>
      </c>
      <c r="C41" s="202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202">
        <v>25.8</v>
      </c>
      <c r="C42" s="202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202">
        <v>25.8</v>
      </c>
      <c r="C43" s="202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2">
        <v>25.8</v>
      </c>
      <c r="C44" s="202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2">
        <v>25.8</v>
      </c>
      <c r="C45" s="202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2">
        <v>25.8</v>
      </c>
      <c r="C46" s="202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2">
        <v>25.8</v>
      </c>
      <c r="C47" s="202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2">
        <v>25.8</v>
      </c>
      <c r="C48" s="202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2">
        <v>25.8</v>
      </c>
      <c r="C49" s="202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2">
        <v>24.5</v>
      </c>
      <c r="C50" s="202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202">
        <v>24.5</v>
      </c>
      <c r="C51" s="202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202">
        <v>24.5</v>
      </c>
      <c r="C52" s="202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202">
        <v>24.5</v>
      </c>
      <c r="C53" s="202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202">
        <v>24.5</v>
      </c>
      <c r="C54" s="202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202">
        <v>24.5</v>
      </c>
      <c r="C55" s="202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202">
        <v>24.5</v>
      </c>
      <c r="C56" s="202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202">
        <v>24.5</v>
      </c>
      <c r="C57" s="202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202">
        <v>24.5</v>
      </c>
      <c r="C58" s="202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202">
        <v>24.5</v>
      </c>
      <c r="C59" s="202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202">
        <v>24.5</v>
      </c>
      <c r="C60" s="202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202">
        <v>24.5</v>
      </c>
      <c r="C61" s="202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202">
        <v>24.5</v>
      </c>
      <c r="C62" s="202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202">
        <v>24.5</v>
      </c>
      <c r="C63" s="202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202">
        <v>24.5</v>
      </c>
      <c r="C64" s="202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202">
        <v>24.5</v>
      </c>
      <c r="C65" s="202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202">
        <v>24.5</v>
      </c>
      <c r="C66" s="202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202">
        <v>24.5</v>
      </c>
      <c r="C67" s="202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202">
        <v>24.5</v>
      </c>
      <c r="C68" s="202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202">
        <v>24.5</v>
      </c>
      <c r="C69" s="202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202">
        <v>24.5</v>
      </c>
      <c r="C70" s="202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202">
        <v>24.5</v>
      </c>
      <c r="C71" s="202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202">
        <v>24.5</v>
      </c>
      <c r="C72" s="202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202">
        <v>24.5</v>
      </c>
      <c r="C73" s="202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202">
        <v>24.5</v>
      </c>
      <c r="C74" s="202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202">
        <v>24.5</v>
      </c>
      <c r="C75" s="202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202">
        <v>24.5</v>
      </c>
      <c r="C76" s="202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7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202">
        <v>24.5</v>
      </c>
      <c r="C77" s="202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7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202">
        <v>24.5</v>
      </c>
      <c r="C78" s="202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202">
        <v>24.5</v>
      </c>
      <c r="C79" s="202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202">
        <v>24.5</v>
      </c>
      <c r="C80" s="202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7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7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0.61407500000000048</v>
      </c>
      <c r="C99" s="20">
        <f t="shared" si="27"/>
        <v>0.61357500000000054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0.2559834900000002</v>
      </c>
      <c r="J99" s="158">
        <f t="shared" ref="J99:L99" si="28">SUM(J3:J98)/4000</f>
        <v>0.14314704749999982</v>
      </c>
      <c r="K99" s="158">
        <f t="shared" si="28"/>
        <v>0.18462471749999979</v>
      </c>
      <c r="L99" s="158">
        <f t="shared" si="28"/>
        <v>2.9819745000000064E-2</v>
      </c>
      <c r="M99" s="159">
        <f>SUM(M3:M98)/4000</f>
        <v>0.61357500000000054</v>
      </c>
      <c r="N99" s="23"/>
      <c r="P99" s="37">
        <f>SUM(P3:P98)/4000</f>
        <v>0.2559834900000002</v>
      </c>
      <c r="Q99" s="37">
        <f t="shared" ref="Q99:S99" si="29">SUM(Q3:Q98)/4000</f>
        <v>0.14314704749999982</v>
      </c>
      <c r="R99" s="37">
        <f t="shared" si="29"/>
        <v>0.18462471749999979</v>
      </c>
      <c r="S99" s="37">
        <f t="shared" si="29"/>
        <v>2.9819745000000064E-2</v>
      </c>
      <c r="T99" s="37">
        <f t="shared" si="26"/>
        <v>0.61357499999999987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6.74</v>
      </c>
      <c r="N3" s="71">
        <v>0</v>
      </c>
      <c r="O3" s="53">
        <v>-70</v>
      </c>
      <c r="P3" s="53">
        <v>-252</v>
      </c>
      <c r="Q3" s="53">
        <v>0</v>
      </c>
      <c r="R3" s="53">
        <v>0</v>
      </c>
      <c r="S3" s="72">
        <v>0</v>
      </c>
      <c r="U3" s="73">
        <v>-322</v>
      </c>
      <c r="V3" s="74">
        <v>6.74</v>
      </c>
      <c r="W3">
        <v>0</v>
      </c>
      <c r="X3">
        <v>-70</v>
      </c>
      <c r="Y3">
        <v>6.74</v>
      </c>
      <c r="Z3">
        <v>-252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6.45</v>
      </c>
      <c r="N4" s="73">
        <v>0</v>
      </c>
      <c r="O4" s="46">
        <v>-90</v>
      </c>
      <c r="P4" s="46">
        <v>-273</v>
      </c>
      <c r="Q4" s="46">
        <v>0</v>
      </c>
      <c r="R4" s="46">
        <v>0</v>
      </c>
      <c r="S4" s="74">
        <v>0</v>
      </c>
      <c r="U4" s="73">
        <v>-363</v>
      </c>
      <c r="V4" s="74">
        <v>6.45</v>
      </c>
      <c r="W4">
        <v>0</v>
      </c>
      <c r="X4">
        <v>-90</v>
      </c>
      <c r="Y4">
        <v>6.45</v>
      </c>
      <c r="Z4">
        <v>-273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6.64</v>
      </c>
      <c r="N5" s="73">
        <v>0</v>
      </c>
      <c r="O5" s="46">
        <v>-105</v>
      </c>
      <c r="P5" s="46">
        <v>-283</v>
      </c>
      <c r="Q5" s="46">
        <v>0</v>
      </c>
      <c r="R5" s="46">
        <v>0</v>
      </c>
      <c r="S5" s="74">
        <v>0</v>
      </c>
      <c r="U5" s="73">
        <v>-388</v>
      </c>
      <c r="V5" s="74">
        <v>6.64</v>
      </c>
      <c r="W5">
        <v>0</v>
      </c>
      <c r="X5">
        <v>-105</v>
      </c>
      <c r="Y5">
        <v>6.64</v>
      </c>
      <c r="Z5">
        <v>-283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5.58</v>
      </c>
      <c r="N6" s="73">
        <v>0</v>
      </c>
      <c r="O6" s="46">
        <v>-104.36</v>
      </c>
      <c r="P6" s="46">
        <v>-292</v>
      </c>
      <c r="Q6" s="46">
        <v>0</v>
      </c>
      <c r="R6" s="46">
        <v>0</v>
      </c>
      <c r="S6" s="74">
        <v>0</v>
      </c>
      <c r="U6" s="73">
        <v>-396.36</v>
      </c>
      <c r="V6" s="74">
        <v>5.58</v>
      </c>
      <c r="W6">
        <v>0</v>
      </c>
      <c r="X6">
        <v>-104.36</v>
      </c>
      <c r="Y6">
        <v>5.58</v>
      </c>
      <c r="Z6">
        <v>-292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2.12</v>
      </c>
      <c r="N7" s="73">
        <v>0</v>
      </c>
      <c r="O7" s="46">
        <v>-94</v>
      </c>
      <c r="P7" s="46">
        <v>-288.58</v>
      </c>
      <c r="Q7" s="46">
        <v>0</v>
      </c>
      <c r="R7" s="46">
        <v>0</v>
      </c>
      <c r="S7" s="74">
        <v>0</v>
      </c>
      <c r="U7" s="73">
        <v>-382.58</v>
      </c>
      <c r="V7" s="74">
        <v>2.12</v>
      </c>
      <c r="W7">
        <v>0</v>
      </c>
      <c r="X7">
        <v>-94</v>
      </c>
      <c r="Y7">
        <v>2.12</v>
      </c>
      <c r="Z7">
        <v>-288.58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0.39</v>
      </c>
      <c r="N8" s="73">
        <v>0</v>
      </c>
      <c r="O8" s="46">
        <v>-104</v>
      </c>
      <c r="P8" s="46">
        <v>-58.28</v>
      </c>
      <c r="Q8" s="46">
        <v>0</v>
      </c>
      <c r="R8" s="46">
        <v>0</v>
      </c>
      <c r="S8" s="74">
        <v>0</v>
      </c>
      <c r="U8" s="73">
        <v>-162.28</v>
      </c>
      <c r="V8" s="74">
        <v>0.39</v>
      </c>
      <c r="W8">
        <v>0</v>
      </c>
      <c r="X8">
        <v>-104</v>
      </c>
      <c r="Y8">
        <v>0.39</v>
      </c>
      <c r="Z8">
        <v>-58.28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-114</v>
      </c>
      <c r="P9" s="46">
        <v>-72</v>
      </c>
      <c r="Q9" s="46">
        <v>0</v>
      </c>
      <c r="R9" s="46">
        <v>0</v>
      </c>
      <c r="S9" s="74">
        <v>0</v>
      </c>
      <c r="U9" s="73">
        <v>-186</v>
      </c>
      <c r="V9" s="74">
        <v>0</v>
      </c>
      <c r="W9">
        <v>0</v>
      </c>
      <c r="X9">
        <v>-114</v>
      </c>
      <c r="Y9">
        <v>0</v>
      </c>
      <c r="Z9">
        <v>-72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-184</v>
      </c>
      <c r="P10" s="46">
        <v>-79</v>
      </c>
      <c r="Q10" s="46">
        <v>0</v>
      </c>
      <c r="R10" s="46">
        <v>0</v>
      </c>
      <c r="S10" s="74">
        <v>0</v>
      </c>
      <c r="U10" s="73">
        <v>-263</v>
      </c>
      <c r="V10" s="74">
        <v>0</v>
      </c>
      <c r="W10">
        <v>0</v>
      </c>
      <c r="X10">
        <v>-184</v>
      </c>
      <c r="Y10">
        <v>0</v>
      </c>
      <c r="Z10">
        <v>-79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-219</v>
      </c>
      <c r="P11" s="46">
        <v>-82</v>
      </c>
      <c r="Q11" s="46">
        <v>0</v>
      </c>
      <c r="R11" s="46">
        <v>0</v>
      </c>
      <c r="S11" s="74">
        <v>0</v>
      </c>
      <c r="U11" s="73">
        <v>-301</v>
      </c>
      <c r="V11" s="74">
        <v>0</v>
      </c>
      <c r="W11">
        <v>0</v>
      </c>
      <c r="X11">
        <v>-219</v>
      </c>
      <c r="Y11">
        <v>0</v>
      </c>
      <c r="Z11">
        <v>-82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-224</v>
      </c>
      <c r="P12" s="46">
        <v>-88</v>
      </c>
      <c r="Q12" s="46">
        <v>0</v>
      </c>
      <c r="R12" s="46">
        <v>0</v>
      </c>
      <c r="S12" s="74">
        <v>0</v>
      </c>
      <c r="U12" s="73">
        <v>-312</v>
      </c>
      <c r="V12" s="74">
        <v>0</v>
      </c>
      <c r="W12">
        <v>0</v>
      </c>
      <c r="X12">
        <v>-224</v>
      </c>
      <c r="Y12">
        <v>0</v>
      </c>
      <c r="Z12">
        <v>-88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1.06</v>
      </c>
      <c r="N13" s="73">
        <v>0</v>
      </c>
      <c r="O13" s="46">
        <v>-229</v>
      </c>
      <c r="P13" s="46">
        <v>-94</v>
      </c>
      <c r="Q13" s="46">
        <v>0</v>
      </c>
      <c r="R13" s="46">
        <v>0</v>
      </c>
      <c r="S13" s="74">
        <v>0</v>
      </c>
      <c r="U13" s="73">
        <v>-323</v>
      </c>
      <c r="V13" s="74">
        <v>1.06</v>
      </c>
      <c r="W13">
        <v>0</v>
      </c>
      <c r="X13">
        <v>-229</v>
      </c>
      <c r="Y13">
        <v>1.06</v>
      </c>
      <c r="Z13">
        <v>-94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0.57999999999999996</v>
      </c>
      <c r="N14" s="73">
        <v>0</v>
      </c>
      <c r="O14" s="46">
        <v>-229</v>
      </c>
      <c r="P14" s="46">
        <v>-97</v>
      </c>
      <c r="Q14" s="46">
        <v>0</v>
      </c>
      <c r="R14" s="46">
        <v>0</v>
      </c>
      <c r="S14" s="74">
        <v>0</v>
      </c>
      <c r="U14" s="73">
        <v>-326</v>
      </c>
      <c r="V14" s="74">
        <v>0.57999999999999996</v>
      </c>
      <c r="W14">
        <v>0</v>
      </c>
      <c r="X14">
        <v>-229</v>
      </c>
      <c r="Y14">
        <v>0.57999999999999996</v>
      </c>
      <c r="Z14">
        <v>-97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-234</v>
      </c>
      <c r="P15" s="46">
        <v>-106</v>
      </c>
      <c r="Q15" s="46">
        <v>0</v>
      </c>
      <c r="R15" s="46">
        <v>0</v>
      </c>
      <c r="S15" s="74">
        <v>0</v>
      </c>
      <c r="U15" s="73">
        <v>-340</v>
      </c>
      <c r="V15" s="74">
        <v>0</v>
      </c>
      <c r="W15">
        <v>0</v>
      </c>
      <c r="X15">
        <v>-234</v>
      </c>
      <c r="Y15">
        <v>0</v>
      </c>
      <c r="Z15">
        <v>-106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1.25</v>
      </c>
      <c r="N16" s="73">
        <v>0</v>
      </c>
      <c r="O16" s="46">
        <v>-234</v>
      </c>
      <c r="P16" s="46">
        <v>-108</v>
      </c>
      <c r="Q16" s="46">
        <v>0</v>
      </c>
      <c r="R16" s="46">
        <v>0</v>
      </c>
      <c r="S16" s="74">
        <v>0</v>
      </c>
      <c r="U16" s="73">
        <v>-342</v>
      </c>
      <c r="V16" s="74">
        <v>1.25</v>
      </c>
      <c r="W16">
        <v>0</v>
      </c>
      <c r="X16">
        <v>-234</v>
      </c>
      <c r="Y16">
        <v>1.25</v>
      </c>
      <c r="Z16">
        <v>-108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3.27</v>
      </c>
      <c r="N17" s="73">
        <v>0</v>
      </c>
      <c r="O17" s="46">
        <v>-234</v>
      </c>
      <c r="P17" s="46">
        <v>-106</v>
      </c>
      <c r="Q17" s="46">
        <v>0</v>
      </c>
      <c r="R17" s="46">
        <v>0</v>
      </c>
      <c r="S17" s="74">
        <v>0</v>
      </c>
      <c r="U17" s="73">
        <v>-340</v>
      </c>
      <c r="V17" s="74">
        <v>3.27</v>
      </c>
      <c r="W17">
        <v>0</v>
      </c>
      <c r="X17">
        <v>-234</v>
      </c>
      <c r="Y17">
        <v>3.27</v>
      </c>
      <c r="Z17">
        <v>-106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2.02</v>
      </c>
      <c r="N18" s="73">
        <v>0</v>
      </c>
      <c r="O18" s="46">
        <v>-234</v>
      </c>
      <c r="P18" s="46">
        <v>-109</v>
      </c>
      <c r="Q18" s="46">
        <v>0</v>
      </c>
      <c r="R18" s="46">
        <v>0</v>
      </c>
      <c r="S18" s="74">
        <v>0</v>
      </c>
      <c r="U18" s="73">
        <v>-343</v>
      </c>
      <c r="V18" s="74">
        <v>2.02</v>
      </c>
      <c r="W18">
        <v>0</v>
      </c>
      <c r="X18">
        <v>-234</v>
      </c>
      <c r="Y18">
        <v>2.02</v>
      </c>
      <c r="Z18">
        <v>-109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2.79</v>
      </c>
      <c r="N19" s="73">
        <v>0</v>
      </c>
      <c r="O19" s="46">
        <v>-234</v>
      </c>
      <c r="P19" s="46">
        <v>-104</v>
      </c>
      <c r="Q19" s="46">
        <v>0</v>
      </c>
      <c r="R19" s="46">
        <v>0</v>
      </c>
      <c r="S19" s="74">
        <v>0</v>
      </c>
      <c r="U19" s="73">
        <v>-338</v>
      </c>
      <c r="V19" s="74">
        <v>2.79</v>
      </c>
      <c r="W19">
        <v>0</v>
      </c>
      <c r="X19">
        <v>-234</v>
      </c>
      <c r="Y19">
        <v>2.79</v>
      </c>
      <c r="Z19">
        <v>-104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4.5199999999999996</v>
      </c>
      <c r="N20" s="73">
        <v>0</v>
      </c>
      <c r="O20" s="46">
        <v>-229</v>
      </c>
      <c r="P20" s="46">
        <v>-94</v>
      </c>
      <c r="Q20" s="46">
        <v>0</v>
      </c>
      <c r="R20" s="46">
        <v>0</v>
      </c>
      <c r="S20" s="74">
        <v>0</v>
      </c>
      <c r="U20" s="73">
        <v>-323</v>
      </c>
      <c r="V20" s="74">
        <v>4.5199999999999996</v>
      </c>
      <c r="W20">
        <v>0</v>
      </c>
      <c r="X20">
        <v>-229</v>
      </c>
      <c r="Y20">
        <v>4.5199999999999996</v>
      </c>
      <c r="Z20">
        <v>-94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6.55</v>
      </c>
      <c r="N21" s="73">
        <v>0</v>
      </c>
      <c r="O21" s="46">
        <v>-159</v>
      </c>
      <c r="P21" s="46">
        <v>-93</v>
      </c>
      <c r="Q21" s="46">
        <v>0</v>
      </c>
      <c r="R21" s="46">
        <v>0</v>
      </c>
      <c r="S21" s="74">
        <v>0</v>
      </c>
      <c r="U21" s="73">
        <v>-252</v>
      </c>
      <c r="V21" s="74">
        <v>6.55</v>
      </c>
      <c r="W21">
        <v>0</v>
      </c>
      <c r="X21">
        <v>-159</v>
      </c>
      <c r="Y21">
        <v>6.55</v>
      </c>
      <c r="Z21">
        <v>-93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7.41</v>
      </c>
      <c r="N22" s="73">
        <v>0</v>
      </c>
      <c r="O22" s="46">
        <v>-119</v>
      </c>
      <c r="P22" s="46">
        <v>-83</v>
      </c>
      <c r="Q22" s="46">
        <v>0</v>
      </c>
      <c r="R22" s="46">
        <v>0</v>
      </c>
      <c r="S22" s="74">
        <v>0</v>
      </c>
      <c r="U22" s="73">
        <v>-202</v>
      </c>
      <c r="V22" s="74">
        <v>7.41</v>
      </c>
      <c r="W22">
        <v>0</v>
      </c>
      <c r="X22">
        <v>-119</v>
      </c>
      <c r="Y22">
        <v>7.41</v>
      </c>
      <c r="Z22">
        <v>-83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9.24</v>
      </c>
      <c r="N23" s="73">
        <v>0</v>
      </c>
      <c r="O23" s="46">
        <v>-125</v>
      </c>
      <c r="P23" s="46">
        <v>-311</v>
      </c>
      <c r="Q23" s="46">
        <v>0</v>
      </c>
      <c r="R23" s="46">
        <v>0</v>
      </c>
      <c r="S23" s="74">
        <v>0</v>
      </c>
      <c r="U23" s="73">
        <v>-436</v>
      </c>
      <c r="V23" s="74">
        <v>9.24</v>
      </c>
      <c r="W23">
        <v>0</v>
      </c>
      <c r="X23">
        <v>-125</v>
      </c>
      <c r="Y23">
        <v>9.24</v>
      </c>
      <c r="Z23">
        <v>-311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10.49</v>
      </c>
      <c r="N24" s="73">
        <v>0</v>
      </c>
      <c r="O24" s="46">
        <v>-100</v>
      </c>
      <c r="P24" s="46">
        <v>-276</v>
      </c>
      <c r="Q24" s="46">
        <v>0</v>
      </c>
      <c r="R24" s="46">
        <v>0</v>
      </c>
      <c r="S24" s="74">
        <v>0</v>
      </c>
      <c r="U24" s="73">
        <v>-376</v>
      </c>
      <c r="V24" s="74">
        <v>10.49</v>
      </c>
      <c r="W24">
        <v>0</v>
      </c>
      <c r="X24">
        <v>-100</v>
      </c>
      <c r="Y24">
        <v>10.49</v>
      </c>
      <c r="Z24">
        <v>-276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10.4</v>
      </c>
      <c r="N25" s="73">
        <v>0</v>
      </c>
      <c r="O25" s="46">
        <v>-65</v>
      </c>
      <c r="P25" s="46">
        <v>-249</v>
      </c>
      <c r="Q25" s="46">
        <v>0</v>
      </c>
      <c r="R25" s="46">
        <v>0</v>
      </c>
      <c r="S25" s="74">
        <v>0</v>
      </c>
      <c r="U25" s="73">
        <v>-314</v>
      </c>
      <c r="V25" s="74">
        <v>10.4</v>
      </c>
      <c r="W25">
        <v>0</v>
      </c>
      <c r="X25">
        <v>-65</v>
      </c>
      <c r="Y25">
        <v>10.4</v>
      </c>
      <c r="Z25">
        <v>-249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9.34</v>
      </c>
      <c r="N26" s="73">
        <v>0</v>
      </c>
      <c r="O26" s="46">
        <v>-85</v>
      </c>
      <c r="P26" s="46">
        <v>-213</v>
      </c>
      <c r="Q26" s="46">
        <v>0</v>
      </c>
      <c r="R26" s="46">
        <v>0</v>
      </c>
      <c r="S26" s="74">
        <v>0</v>
      </c>
      <c r="U26" s="73">
        <v>-298</v>
      </c>
      <c r="V26" s="74">
        <v>9.34</v>
      </c>
      <c r="W26">
        <v>0</v>
      </c>
      <c r="X26">
        <v>-85</v>
      </c>
      <c r="Y26">
        <v>9.34</v>
      </c>
      <c r="Z26">
        <v>-213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6.83</v>
      </c>
      <c r="N27" s="73">
        <v>0</v>
      </c>
      <c r="O27" s="46">
        <v>-115</v>
      </c>
      <c r="P27" s="46">
        <v>-96</v>
      </c>
      <c r="Q27" s="46">
        <v>0</v>
      </c>
      <c r="R27" s="46">
        <v>0</v>
      </c>
      <c r="S27" s="74">
        <v>0</v>
      </c>
      <c r="U27" s="73">
        <v>-211</v>
      </c>
      <c r="V27" s="74">
        <v>6.83</v>
      </c>
      <c r="W27">
        <v>0</v>
      </c>
      <c r="X27">
        <v>-115</v>
      </c>
      <c r="Y27">
        <v>6.83</v>
      </c>
      <c r="Z27">
        <v>-96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12.9</v>
      </c>
      <c r="N28" s="73">
        <v>0</v>
      </c>
      <c r="O28" s="46">
        <v>-80</v>
      </c>
      <c r="P28" s="46">
        <v>-54</v>
      </c>
      <c r="Q28" s="46">
        <v>0</v>
      </c>
      <c r="R28" s="46">
        <v>0</v>
      </c>
      <c r="S28" s="74">
        <v>0</v>
      </c>
      <c r="U28" s="73">
        <v>-134</v>
      </c>
      <c r="V28" s="74">
        <v>12.9</v>
      </c>
      <c r="W28">
        <v>0</v>
      </c>
      <c r="X28">
        <v>-80</v>
      </c>
      <c r="Y28">
        <v>12.9</v>
      </c>
      <c r="Z28">
        <v>-54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13.09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13.09</v>
      </c>
      <c r="W29">
        <v>0</v>
      </c>
      <c r="X29">
        <v>0</v>
      </c>
      <c r="Y29">
        <v>13.09</v>
      </c>
      <c r="Z29">
        <v>0</v>
      </c>
    </row>
    <row r="30" spans="7:26">
      <c r="G30" t="s">
        <v>72</v>
      </c>
      <c r="H30" s="73">
        <v>126.1</v>
      </c>
      <c r="I30" s="46">
        <v>0</v>
      </c>
      <c r="J30" s="46">
        <v>0</v>
      </c>
      <c r="K30" s="46">
        <v>0</v>
      </c>
      <c r="L30" s="46">
        <v>0</v>
      </c>
      <c r="M30" s="74">
        <v>10.59</v>
      </c>
      <c r="N30" s="73">
        <v>0</v>
      </c>
      <c r="O30" s="46">
        <v>-4</v>
      </c>
      <c r="P30" s="46">
        <v>0</v>
      </c>
      <c r="Q30" s="46">
        <v>0</v>
      </c>
      <c r="R30" s="46">
        <v>0</v>
      </c>
      <c r="S30" s="74">
        <v>0</v>
      </c>
      <c r="U30" s="73">
        <v>-4</v>
      </c>
      <c r="V30" s="74">
        <v>136.69</v>
      </c>
      <c r="W30">
        <v>126.1</v>
      </c>
      <c r="X30">
        <v>-4</v>
      </c>
      <c r="Y30">
        <v>10.59</v>
      </c>
      <c r="Z30">
        <v>0</v>
      </c>
    </row>
    <row r="31" spans="7:26">
      <c r="G31" t="s">
        <v>73</v>
      </c>
      <c r="H31" s="73">
        <v>197.33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-220</v>
      </c>
      <c r="Q31" s="46">
        <v>0</v>
      </c>
      <c r="R31" s="46">
        <v>0</v>
      </c>
      <c r="S31" s="74">
        <v>0</v>
      </c>
      <c r="U31" s="73">
        <v>-220</v>
      </c>
      <c r="V31" s="74">
        <v>197.33</v>
      </c>
      <c r="W31">
        <v>197.33</v>
      </c>
      <c r="X31">
        <v>0</v>
      </c>
      <c r="Y31">
        <v>0</v>
      </c>
      <c r="Z31">
        <v>-220</v>
      </c>
    </row>
    <row r="32" spans="7:26">
      <c r="G32" t="s">
        <v>74</v>
      </c>
      <c r="H32" s="73">
        <v>223.9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-208</v>
      </c>
      <c r="Q32" s="46">
        <v>0</v>
      </c>
      <c r="R32" s="46">
        <v>0</v>
      </c>
      <c r="S32" s="74">
        <v>0</v>
      </c>
      <c r="U32" s="73">
        <v>-208</v>
      </c>
      <c r="V32" s="74">
        <v>223.9</v>
      </c>
      <c r="W32">
        <v>223.9</v>
      </c>
      <c r="X32">
        <v>0</v>
      </c>
      <c r="Y32">
        <v>0</v>
      </c>
      <c r="Z32">
        <v>-208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-22</v>
      </c>
      <c r="Q33" s="46">
        <v>0</v>
      </c>
      <c r="R33" s="46">
        <v>0</v>
      </c>
      <c r="S33" s="74">
        <v>0</v>
      </c>
      <c r="U33" s="73">
        <v>-22</v>
      </c>
      <c r="V33" s="74">
        <v>0</v>
      </c>
      <c r="W33">
        <v>0</v>
      </c>
      <c r="X33">
        <v>0</v>
      </c>
      <c r="Y33">
        <v>0</v>
      </c>
      <c r="Z33">
        <v>-22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-22</v>
      </c>
      <c r="Q34" s="46">
        <v>0</v>
      </c>
      <c r="R34" s="46">
        <v>0</v>
      </c>
      <c r="S34" s="74">
        <v>0</v>
      </c>
      <c r="U34" s="73">
        <v>-22</v>
      </c>
      <c r="V34" s="74">
        <v>0</v>
      </c>
      <c r="W34">
        <v>0</v>
      </c>
      <c r="X34">
        <v>0</v>
      </c>
      <c r="Y34">
        <v>0</v>
      </c>
      <c r="Z34">
        <v>-22</v>
      </c>
    </row>
    <row r="35" spans="7:26">
      <c r="G35" t="s">
        <v>77</v>
      </c>
      <c r="H35" s="73">
        <v>258.94</v>
      </c>
      <c r="I35" s="46">
        <v>0</v>
      </c>
      <c r="J35" s="46">
        <v>0</v>
      </c>
      <c r="K35" s="46">
        <v>0</v>
      </c>
      <c r="L35" s="46">
        <v>0</v>
      </c>
      <c r="M35" s="74">
        <v>2.89</v>
      </c>
      <c r="N35" s="73">
        <v>0</v>
      </c>
      <c r="O35" s="46">
        <v>0</v>
      </c>
      <c r="P35" s="46">
        <v>-179</v>
      </c>
      <c r="Q35" s="46">
        <v>0</v>
      </c>
      <c r="R35" s="46">
        <v>0</v>
      </c>
      <c r="S35" s="74">
        <v>0</v>
      </c>
      <c r="U35" s="73">
        <v>-179</v>
      </c>
      <c r="V35" s="74">
        <v>261.83</v>
      </c>
      <c r="W35">
        <v>258.94</v>
      </c>
      <c r="X35">
        <v>0</v>
      </c>
      <c r="Y35">
        <v>2.89</v>
      </c>
      <c r="Z35">
        <v>-179</v>
      </c>
    </row>
    <row r="36" spans="7:26">
      <c r="G36" t="s">
        <v>78</v>
      </c>
      <c r="H36" s="73">
        <v>248.35</v>
      </c>
      <c r="I36" s="46">
        <v>0</v>
      </c>
      <c r="J36" s="46">
        <v>0</v>
      </c>
      <c r="K36" s="46">
        <v>0</v>
      </c>
      <c r="L36" s="46">
        <v>0</v>
      </c>
      <c r="M36" s="74">
        <v>3.85</v>
      </c>
      <c r="N36" s="73">
        <v>0</v>
      </c>
      <c r="O36" s="46">
        <v>0</v>
      </c>
      <c r="P36" s="46">
        <v>-132</v>
      </c>
      <c r="Q36" s="46">
        <v>0</v>
      </c>
      <c r="R36" s="46">
        <v>0</v>
      </c>
      <c r="S36" s="74">
        <v>0</v>
      </c>
      <c r="U36" s="73">
        <v>-132</v>
      </c>
      <c r="V36" s="74">
        <v>252.2</v>
      </c>
      <c r="W36">
        <v>248.35</v>
      </c>
      <c r="X36">
        <v>0</v>
      </c>
      <c r="Y36">
        <v>3.85</v>
      </c>
      <c r="Z36">
        <v>-132</v>
      </c>
    </row>
    <row r="37" spans="7:26">
      <c r="G37" t="s">
        <v>79</v>
      </c>
      <c r="H37" s="73">
        <v>194.45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-127.55</v>
      </c>
      <c r="Q37" s="46">
        <v>0</v>
      </c>
      <c r="R37" s="46">
        <v>0</v>
      </c>
      <c r="S37" s="74">
        <v>0</v>
      </c>
      <c r="U37" s="73">
        <v>-127.55</v>
      </c>
      <c r="V37" s="74">
        <v>194.45</v>
      </c>
      <c r="W37">
        <v>194.45</v>
      </c>
      <c r="X37">
        <v>0</v>
      </c>
      <c r="Y37">
        <v>0</v>
      </c>
      <c r="Z37">
        <v>-127.55</v>
      </c>
    </row>
    <row r="38" spans="7:26">
      <c r="G38" t="s">
        <v>80</v>
      </c>
      <c r="H38" s="73">
        <v>142.46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142.46</v>
      </c>
      <c r="W38">
        <v>142.46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114.55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114.55</v>
      </c>
      <c r="W39">
        <v>114.55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82.78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82.78</v>
      </c>
      <c r="W40">
        <v>82.78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47.17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-9</v>
      </c>
      <c r="P41" s="46">
        <v>0</v>
      </c>
      <c r="Q41" s="46">
        <v>0</v>
      </c>
      <c r="R41" s="46">
        <v>0</v>
      </c>
      <c r="S41" s="74">
        <v>0</v>
      </c>
      <c r="U41" s="73">
        <v>-9</v>
      </c>
      <c r="V41" s="74">
        <v>47.17</v>
      </c>
      <c r="W41">
        <v>47.17</v>
      </c>
      <c r="X41">
        <v>-9</v>
      </c>
      <c r="Y41">
        <v>0</v>
      </c>
      <c r="Z41">
        <v>0</v>
      </c>
    </row>
    <row r="42" spans="7:26">
      <c r="G42" t="s">
        <v>84</v>
      </c>
      <c r="H42" s="73">
        <v>9.6300000000000008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9.6300000000000008</v>
      </c>
      <c r="W42">
        <v>9.6300000000000008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-31</v>
      </c>
      <c r="P56" s="46">
        <v>0</v>
      </c>
      <c r="Q56" s="46">
        <v>0</v>
      </c>
      <c r="R56" s="46">
        <v>0</v>
      </c>
      <c r="S56" s="74">
        <v>0</v>
      </c>
      <c r="U56" s="73">
        <v>-31</v>
      </c>
      <c r="V56" s="74">
        <v>0</v>
      </c>
      <c r="W56">
        <v>0</v>
      </c>
      <c r="X56">
        <v>-31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-51</v>
      </c>
      <c r="P57" s="46">
        <v>0</v>
      </c>
      <c r="Q57" s="46">
        <v>0</v>
      </c>
      <c r="R57" s="46">
        <v>0</v>
      </c>
      <c r="S57" s="74">
        <v>0</v>
      </c>
      <c r="U57" s="73">
        <v>-51</v>
      </c>
      <c r="V57" s="74">
        <v>0</v>
      </c>
      <c r="W57">
        <v>0</v>
      </c>
      <c r="X57">
        <v>-51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-61</v>
      </c>
      <c r="P58" s="46">
        <v>0</v>
      </c>
      <c r="Q58" s="46">
        <v>0</v>
      </c>
      <c r="R58" s="46">
        <v>0</v>
      </c>
      <c r="S58" s="74">
        <v>0</v>
      </c>
      <c r="U58" s="73">
        <v>-61</v>
      </c>
      <c r="V58" s="74">
        <v>0</v>
      </c>
      <c r="W58">
        <v>0</v>
      </c>
      <c r="X58">
        <v>-61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-66</v>
      </c>
      <c r="P59" s="46">
        <v>0</v>
      </c>
      <c r="Q59" s="46">
        <v>0</v>
      </c>
      <c r="R59" s="46">
        <v>0</v>
      </c>
      <c r="S59" s="74">
        <v>0</v>
      </c>
      <c r="U59" s="73">
        <v>-66</v>
      </c>
      <c r="V59" s="74">
        <v>0</v>
      </c>
      <c r="W59">
        <v>0</v>
      </c>
      <c r="X59">
        <v>-66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-82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0</v>
      </c>
      <c r="W60">
        <v>0</v>
      </c>
      <c r="X60">
        <v>-82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-86</v>
      </c>
      <c r="P61" s="46">
        <v>0</v>
      </c>
      <c r="Q61" s="46">
        <v>0</v>
      </c>
      <c r="R61" s="46">
        <v>0</v>
      </c>
      <c r="S61" s="74">
        <v>0</v>
      </c>
      <c r="U61" s="73">
        <v>-86</v>
      </c>
      <c r="V61" s="74">
        <v>0</v>
      </c>
      <c r="W61">
        <v>0</v>
      </c>
      <c r="X61">
        <v>-86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-76</v>
      </c>
      <c r="P62" s="46">
        <v>0</v>
      </c>
      <c r="Q62" s="46">
        <v>0</v>
      </c>
      <c r="R62" s="46">
        <v>0</v>
      </c>
      <c r="S62" s="74">
        <v>0</v>
      </c>
      <c r="U62" s="73">
        <v>-76</v>
      </c>
      <c r="V62" s="74">
        <v>0</v>
      </c>
      <c r="W62">
        <v>0</v>
      </c>
      <c r="X62">
        <v>-76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-87</v>
      </c>
      <c r="P63" s="46">
        <v>0</v>
      </c>
      <c r="Q63" s="46">
        <v>0</v>
      </c>
      <c r="R63" s="46">
        <v>0</v>
      </c>
      <c r="S63" s="74">
        <v>0</v>
      </c>
      <c r="U63" s="73">
        <v>-87</v>
      </c>
      <c r="V63" s="74">
        <v>0</v>
      </c>
      <c r="W63">
        <v>0</v>
      </c>
      <c r="X63">
        <v>-87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-94</v>
      </c>
      <c r="P64" s="46">
        <v>0</v>
      </c>
      <c r="Q64" s="46">
        <v>0</v>
      </c>
      <c r="R64" s="46">
        <v>0</v>
      </c>
      <c r="S64" s="74">
        <v>0</v>
      </c>
      <c r="U64" s="73">
        <v>-94</v>
      </c>
      <c r="V64" s="74">
        <v>0</v>
      </c>
      <c r="W64">
        <v>0</v>
      </c>
      <c r="X64">
        <v>-94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-84</v>
      </c>
      <c r="P65" s="46">
        <v>0</v>
      </c>
      <c r="Q65" s="46">
        <v>0</v>
      </c>
      <c r="R65" s="46">
        <v>0</v>
      </c>
      <c r="S65" s="74">
        <v>0</v>
      </c>
      <c r="U65" s="73">
        <v>-84</v>
      </c>
      <c r="V65" s="74">
        <v>0</v>
      </c>
      <c r="W65">
        <v>0</v>
      </c>
      <c r="X65">
        <v>-84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-64</v>
      </c>
      <c r="P66" s="46">
        <v>0</v>
      </c>
      <c r="Q66" s="46">
        <v>0</v>
      </c>
      <c r="R66" s="46">
        <v>0</v>
      </c>
      <c r="S66" s="74">
        <v>0</v>
      </c>
      <c r="U66" s="73">
        <v>-64</v>
      </c>
      <c r="V66" s="74">
        <v>0</v>
      </c>
      <c r="W66">
        <v>0</v>
      </c>
      <c r="X66">
        <v>-64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-49</v>
      </c>
      <c r="P67" s="46">
        <v>0</v>
      </c>
      <c r="Q67" s="46">
        <v>0</v>
      </c>
      <c r="R67" s="46">
        <v>0</v>
      </c>
      <c r="S67" s="74">
        <v>0</v>
      </c>
      <c r="U67" s="73">
        <v>-49</v>
      </c>
      <c r="V67" s="74">
        <v>0</v>
      </c>
      <c r="W67">
        <v>0</v>
      </c>
      <c r="X67">
        <v>-49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-34</v>
      </c>
      <c r="P68" s="46">
        <v>0</v>
      </c>
      <c r="Q68" s="46">
        <v>0</v>
      </c>
      <c r="R68" s="46">
        <v>0</v>
      </c>
      <c r="S68" s="74">
        <v>0</v>
      </c>
      <c r="U68" s="73">
        <v>-34</v>
      </c>
      <c r="V68" s="74">
        <v>0</v>
      </c>
      <c r="W68">
        <v>0</v>
      </c>
      <c r="X68">
        <v>-34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-14</v>
      </c>
      <c r="P69" s="46">
        <v>0</v>
      </c>
      <c r="Q69" s="46">
        <v>0</v>
      </c>
      <c r="R69" s="46">
        <v>0</v>
      </c>
      <c r="S69" s="74">
        <v>0</v>
      </c>
      <c r="U69" s="73">
        <v>-14</v>
      </c>
      <c r="V69" s="74">
        <v>0</v>
      </c>
      <c r="W69">
        <v>0</v>
      </c>
      <c r="X69">
        <v>-14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-20</v>
      </c>
      <c r="V70" s="74">
        <v>0</v>
      </c>
      <c r="W70">
        <v>0</v>
      </c>
      <c r="X70">
        <v>-20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3.37</v>
      </c>
      <c r="W74">
        <v>0</v>
      </c>
      <c r="X74">
        <v>0</v>
      </c>
      <c r="Y74">
        <v>3.37</v>
      </c>
      <c r="Z74">
        <v>0</v>
      </c>
    </row>
    <row r="75" spans="7:26">
      <c r="G75" t="s">
        <v>117</v>
      </c>
      <c r="H75" s="73">
        <v>83.75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83.75</v>
      </c>
      <c r="W75">
        <v>83.75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137.65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137.65</v>
      </c>
      <c r="W76">
        <v>137.65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173.27</v>
      </c>
      <c r="I77" s="46">
        <v>0</v>
      </c>
      <c r="J77" s="46">
        <v>0</v>
      </c>
      <c r="K77" s="46">
        <v>0</v>
      </c>
      <c r="L77" s="46">
        <v>0</v>
      </c>
      <c r="M77" s="74">
        <v>1.83</v>
      </c>
      <c r="N77" s="73">
        <v>0</v>
      </c>
      <c r="O77" s="46">
        <v>0</v>
      </c>
      <c r="P77" s="46">
        <v>-87</v>
      </c>
      <c r="Q77" s="46">
        <v>0</v>
      </c>
      <c r="R77" s="46">
        <v>0</v>
      </c>
      <c r="S77" s="74">
        <v>0</v>
      </c>
      <c r="U77" s="73">
        <v>-87</v>
      </c>
      <c r="V77" s="74">
        <v>175.1</v>
      </c>
      <c r="W77">
        <v>173.27</v>
      </c>
      <c r="X77">
        <v>0</v>
      </c>
      <c r="Y77">
        <v>1.83</v>
      </c>
      <c r="Z77">
        <v>-87</v>
      </c>
    </row>
    <row r="78" spans="7:26">
      <c r="G78" t="s">
        <v>120</v>
      </c>
      <c r="H78" s="73">
        <v>163.35</v>
      </c>
      <c r="I78" s="46">
        <v>0</v>
      </c>
      <c r="J78" s="46">
        <v>0</v>
      </c>
      <c r="K78" s="46">
        <v>0</v>
      </c>
      <c r="L78" s="46">
        <v>0</v>
      </c>
      <c r="M78" s="74">
        <v>10.88</v>
      </c>
      <c r="N78" s="73">
        <v>0</v>
      </c>
      <c r="O78" s="46">
        <v>-40</v>
      </c>
      <c r="P78" s="46">
        <v>-96</v>
      </c>
      <c r="Q78" s="46">
        <v>0</v>
      </c>
      <c r="R78" s="46">
        <v>0</v>
      </c>
      <c r="S78" s="74">
        <v>0</v>
      </c>
      <c r="U78" s="73">
        <v>-136</v>
      </c>
      <c r="V78" s="74">
        <v>174.23</v>
      </c>
      <c r="W78">
        <v>163.35</v>
      </c>
      <c r="X78">
        <v>-40</v>
      </c>
      <c r="Y78">
        <v>10.88</v>
      </c>
      <c r="Z78">
        <v>-96</v>
      </c>
    </row>
    <row r="79" spans="7:26">
      <c r="G79" t="s">
        <v>121</v>
      </c>
      <c r="H79" s="73">
        <v>127.16</v>
      </c>
      <c r="I79" s="46">
        <v>0</v>
      </c>
      <c r="J79" s="46">
        <v>0</v>
      </c>
      <c r="K79" s="46">
        <v>0</v>
      </c>
      <c r="L79" s="46">
        <v>0</v>
      </c>
      <c r="M79" s="74">
        <v>9.34</v>
      </c>
      <c r="N79" s="73">
        <v>0</v>
      </c>
      <c r="O79" s="46">
        <v>-40</v>
      </c>
      <c r="P79" s="46">
        <v>-97</v>
      </c>
      <c r="Q79" s="46">
        <v>0</v>
      </c>
      <c r="R79" s="46">
        <v>0</v>
      </c>
      <c r="S79" s="74">
        <v>0</v>
      </c>
      <c r="U79" s="73">
        <v>-137</v>
      </c>
      <c r="V79" s="74">
        <v>136.5</v>
      </c>
      <c r="W79">
        <v>127.16</v>
      </c>
      <c r="X79">
        <v>-40</v>
      </c>
      <c r="Y79">
        <v>9.34</v>
      </c>
      <c r="Z79">
        <v>-97</v>
      </c>
    </row>
    <row r="80" spans="7:26">
      <c r="G80" t="s">
        <v>122</v>
      </c>
      <c r="H80" s="73">
        <v>83.55</v>
      </c>
      <c r="I80" s="46">
        <v>0</v>
      </c>
      <c r="J80" s="46">
        <v>0</v>
      </c>
      <c r="K80" s="46">
        <v>0</v>
      </c>
      <c r="L80" s="46">
        <v>0</v>
      </c>
      <c r="M80" s="74">
        <v>4.24</v>
      </c>
      <c r="N80" s="73">
        <v>0</v>
      </c>
      <c r="O80" s="46">
        <v>0</v>
      </c>
      <c r="P80" s="46">
        <v>-79</v>
      </c>
      <c r="Q80" s="46">
        <v>0</v>
      </c>
      <c r="R80" s="46">
        <v>0</v>
      </c>
      <c r="S80" s="74">
        <v>0</v>
      </c>
      <c r="U80" s="73">
        <v>-79</v>
      </c>
      <c r="V80" s="74">
        <v>87.79</v>
      </c>
      <c r="W80">
        <v>83.55</v>
      </c>
      <c r="X80">
        <v>0</v>
      </c>
      <c r="Y80">
        <v>4.24</v>
      </c>
      <c r="Z80">
        <v>-79</v>
      </c>
    </row>
    <row r="81" spans="7:26">
      <c r="G81" t="s">
        <v>123</v>
      </c>
      <c r="H81" s="73">
        <v>256.05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-90</v>
      </c>
      <c r="Q81" s="46">
        <v>0</v>
      </c>
      <c r="R81" s="46">
        <v>0</v>
      </c>
      <c r="S81" s="74">
        <v>0</v>
      </c>
      <c r="U81" s="73">
        <v>-90</v>
      </c>
      <c r="V81" s="74">
        <v>256.05</v>
      </c>
      <c r="W81">
        <v>256.05</v>
      </c>
      <c r="X81">
        <v>0</v>
      </c>
      <c r="Y81">
        <v>0</v>
      </c>
      <c r="Z81">
        <v>-90</v>
      </c>
    </row>
    <row r="82" spans="7:26">
      <c r="G82" t="s">
        <v>124</v>
      </c>
      <c r="H82" s="73">
        <v>255.09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255.09</v>
      </c>
      <c r="W82">
        <v>255.09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251.23</v>
      </c>
      <c r="I83" s="46">
        <v>0</v>
      </c>
      <c r="J83" s="46">
        <v>0</v>
      </c>
      <c r="K83" s="46">
        <v>0</v>
      </c>
      <c r="L83" s="46">
        <v>0</v>
      </c>
      <c r="M83" s="74">
        <v>13.77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265</v>
      </c>
      <c r="W83">
        <v>251.23</v>
      </c>
      <c r="X83">
        <v>0</v>
      </c>
      <c r="Y83">
        <v>13.77</v>
      </c>
      <c r="Z83">
        <v>0</v>
      </c>
    </row>
    <row r="84" spans="7:26">
      <c r="G84" t="s">
        <v>126</v>
      </c>
      <c r="H84" s="73">
        <v>241.62</v>
      </c>
      <c r="I84" s="46">
        <v>0</v>
      </c>
      <c r="J84" s="46">
        <v>0</v>
      </c>
      <c r="K84" s="46">
        <v>0</v>
      </c>
      <c r="L84" s="46">
        <v>0</v>
      </c>
      <c r="M84" s="74">
        <v>14.82</v>
      </c>
      <c r="N84" s="73">
        <v>0</v>
      </c>
      <c r="O84" s="46">
        <v>-4</v>
      </c>
      <c r="P84" s="46">
        <v>0</v>
      </c>
      <c r="Q84" s="46">
        <v>0</v>
      </c>
      <c r="R84" s="46">
        <v>0</v>
      </c>
      <c r="S84" s="74">
        <v>0</v>
      </c>
      <c r="U84" s="73">
        <v>-4</v>
      </c>
      <c r="V84" s="74">
        <v>256.44</v>
      </c>
      <c r="W84">
        <v>241.62</v>
      </c>
      <c r="X84">
        <v>-4</v>
      </c>
      <c r="Y84">
        <v>14.82</v>
      </c>
      <c r="Z84">
        <v>0</v>
      </c>
    </row>
    <row r="85" spans="7:26">
      <c r="G85" t="s">
        <v>127</v>
      </c>
      <c r="H85" s="73">
        <v>219.47</v>
      </c>
      <c r="I85" s="46">
        <v>0</v>
      </c>
      <c r="J85" s="46">
        <v>0</v>
      </c>
      <c r="K85" s="46">
        <v>0</v>
      </c>
      <c r="L85" s="46">
        <v>0</v>
      </c>
      <c r="M85" s="74">
        <v>15.21</v>
      </c>
      <c r="N85" s="73">
        <v>0</v>
      </c>
      <c r="O85" s="46">
        <v>-9</v>
      </c>
      <c r="P85" s="46">
        <v>0</v>
      </c>
      <c r="Q85" s="46">
        <v>0</v>
      </c>
      <c r="R85" s="46">
        <v>0</v>
      </c>
      <c r="S85" s="74">
        <v>0</v>
      </c>
      <c r="U85" s="73">
        <v>-9</v>
      </c>
      <c r="V85" s="74">
        <v>234.68</v>
      </c>
      <c r="W85">
        <v>219.47</v>
      </c>
      <c r="X85">
        <v>-9</v>
      </c>
      <c r="Y85">
        <v>15.21</v>
      </c>
      <c r="Z85">
        <v>0</v>
      </c>
    </row>
    <row r="86" spans="7:26">
      <c r="G86" t="s">
        <v>128</v>
      </c>
      <c r="H86" s="73">
        <v>206.95</v>
      </c>
      <c r="I86" s="46">
        <v>0</v>
      </c>
      <c r="J86" s="46">
        <v>0</v>
      </c>
      <c r="K86" s="46">
        <v>0</v>
      </c>
      <c r="L86" s="46">
        <v>0</v>
      </c>
      <c r="M86" s="74">
        <v>13.77</v>
      </c>
      <c r="N86" s="73">
        <v>0</v>
      </c>
      <c r="O86" s="46">
        <v>-19</v>
      </c>
      <c r="P86" s="46">
        <v>0</v>
      </c>
      <c r="Q86" s="46">
        <v>0</v>
      </c>
      <c r="R86" s="46">
        <v>0</v>
      </c>
      <c r="S86" s="74">
        <v>0</v>
      </c>
      <c r="U86" s="73">
        <v>-19</v>
      </c>
      <c r="V86" s="74">
        <v>220.72</v>
      </c>
      <c r="W86">
        <v>206.95</v>
      </c>
      <c r="X86">
        <v>-19</v>
      </c>
      <c r="Y86">
        <v>13.77</v>
      </c>
      <c r="Z86">
        <v>0</v>
      </c>
    </row>
    <row r="87" spans="7:26">
      <c r="G87" t="s">
        <v>129</v>
      </c>
      <c r="H87" s="73">
        <v>166.53</v>
      </c>
      <c r="I87" s="46">
        <v>0</v>
      </c>
      <c r="J87" s="46">
        <v>0</v>
      </c>
      <c r="K87" s="46">
        <v>0</v>
      </c>
      <c r="L87" s="46">
        <v>0</v>
      </c>
      <c r="M87" s="74">
        <v>11.07</v>
      </c>
      <c r="N87" s="73">
        <v>0</v>
      </c>
      <c r="O87" s="46">
        <v>-1</v>
      </c>
      <c r="P87" s="46">
        <v>-8</v>
      </c>
      <c r="Q87" s="46">
        <v>0</v>
      </c>
      <c r="R87" s="46">
        <v>0</v>
      </c>
      <c r="S87" s="74">
        <v>0</v>
      </c>
      <c r="U87" s="73">
        <v>-9</v>
      </c>
      <c r="V87" s="74">
        <v>177.6</v>
      </c>
      <c r="W87">
        <v>166.53</v>
      </c>
      <c r="X87">
        <v>-1</v>
      </c>
      <c r="Y87">
        <v>11.07</v>
      </c>
      <c r="Z87">
        <v>-8</v>
      </c>
    </row>
    <row r="88" spans="7:26">
      <c r="G88" t="s">
        <v>130</v>
      </c>
      <c r="H88" s="73">
        <v>141.51</v>
      </c>
      <c r="I88" s="46">
        <v>0</v>
      </c>
      <c r="J88" s="46">
        <v>0</v>
      </c>
      <c r="K88" s="46">
        <v>0</v>
      </c>
      <c r="L88" s="46">
        <v>0</v>
      </c>
      <c r="M88" s="74">
        <v>11.74</v>
      </c>
      <c r="N88" s="73">
        <v>0</v>
      </c>
      <c r="O88" s="46">
        <v>-39</v>
      </c>
      <c r="P88" s="46">
        <v>-10</v>
      </c>
      <c r="Q88" s="46">
        <v>0</v>
      </c>
      <c r="R88" s="46">
        <v>0</v>
      </c>
      <c r="S88" s="74">
        <v>0</v>
      </c>
      <c r="U88" s="73">
        <v>-49</v>
      </c>
      <c r="V88" s="74">
        <v>153.25</v>
      </c>
      <c r="W88">
        <v>141.51</v>
      </c>
      <c r="X88">
        <v>-39</v>
      </c>
      <c r="Y88">
        <v>11.74</v>
      </c>
      <c r="Z88">
        <v>-10</v>
      </c>
    </row>
    <row r="89" spans="7:26">
      <c r="G89" t="s">
        <v>131</v>
      </c>
      <c r="H89" s="73">
        <v>106.85</v>
      </c>
      <c r="I89" s="46">
        <v>0</v>
      </c>
      <c r="J89" s="46">
        <v>0</v>
      </c>
      <c r="K89" s="46">
        <v>0</v>
      </c>
      <c r="L89" s="46">
        <v>0</v>
      </c>
      <c r="M89" s="74">
        <v>10.88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117.73</v>
      </c>
      <c r="W89">
        <v>106.85</v>
      </c>
      <c r="X89">
        <v>0</v>
      </c>
      <c r="Y89">
        <v>10.88</v>
      </c>
      <c r="Z89">
        <v>0</v>
      </c>
    </row>
    <row r="90" spans="7:26">
      <c r="G90" t="s">
        <v>132</v>
      </c>
      <c r="H90" s="73">
        <v>69.31</v>
      </c>
      <c r="I90" s="46">
        <v>0</v>
      </c>
      <c r="J90" s="46">
        <v>0</v>
      </c>
      <c r="K90" s="46">
        <v>0</v>
      </c>
      <c r="L90" s="46">
        <v>0</v>
      </c>
      <c r="M90" s="74">
        <v>6.83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76.14</v>
      </c>
      <c r="W90">
        <v>69.31</v>
      </c>
      <c r="X90">
        <v>0</v>
      </c>
      <c r="Y90">
        <v>6.83</v>
      </c>
      <c r="Z90">
        <v>0</v>
      </c>
    </row>
    <row r="91" spans="7:26">
      <c r="G91" t="s">
        <v>133</v>
      </c>
      <c r="H91" s="73">
        <v>105.89</v>
      </c>
      <c r="I91" s="46">
        <v>0</v>
      </c>
      <c r="J91" s="46">
        <v>0</v>
      </c>
      <c r="K91" s="46">
        <v>0</v>
      </c>
      <c r="L91" s="46">
        <v>0</v>
      </c>
      <c r="M91" s="74">
        <v>10.49</v>
      </c>
      <c r="N91" s="73">
        <v>0</v>
      </c>
      <c r="O91" s="46">
        <v>-50</v>
      </c>
      <c r="P91" s="46">
        <v>0</v>
      </c>
      <c r="Q91" s="46">
        <v>0</v>
      </c>
      <c r="R91" s="46">
        <v>0</v>
      </c>
      <c r="S91" s="74">
        <v>0</v>
      </c>
      <c r="U91" s="73">
        <v>-50</v>
      </c>
      <c r="V91" s="74">
        <v>116.38</v>
      </c>
      <c r="W91">
        <v>105.89</v>
      </c>
      <c r="X91">
        <v>-50</v>
      </c>
      <c r="Y91">
        <v>10.49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10.97</v>
      </c>
      <c r="N92" s="73">
        <v>0</v>
      </c>
      <c r="O92" s="46">
        <v>-20</v>
      </c>
      <c r="P92" s="46">
        <v>0</v>
      </c>
      <c r="Q92" s="46">
        <v>0</v>
      </c>
      <c r="R92" s="46">
        <v>0</v>
      </c>
      <c r="S92" s="74">
        <v>0</v>
      </c>
      <c r="U92" s="73">
        <v>-20</v>
      </c>
      <c r="V92" s="74">
        <v>10.97</v>
      </c>
      <c r="W92">
        <v>0</v>
      </c>
      <c r="X92">
        <v>-20</v>
      </c>
      <c r="Y92">
        <v>10.97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7.12</v>
      </c>
      <c r="N93" s="73">
        <v>0</v>
      </c>
      <c r="O93" s="46">
        <v>-85</v>
      </c>
      <c r="P93" s="46">
        <v>0</v>
      </c>
      <c r="Q93" s="46">
        <v>0</v>
      </c>
      <c r="R93" s="46">
        <v>0</v>
      </c>
      <c r="S93" s="74">
        <v>0</v>
      </c>
      <c r="U93" s="73">
        <v>-85</v>
      </c>
      <c r="V93" s="74">
        <v>7.12</v>
      </c>
      <c r="W93">
        <v>0</v>
      </c>
      <c r="X93">
        <v>-85</v>
      </c>
      <c r="Y93">
        <v>7.12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8.18</v>
      </c>
      <c r="N94" s="73">
        <v>0</v>
      </c>
      <c r="O94" s="46">
        <v>-65</v>
      </c>
      <c r="P94" s="46">
        <v>-14</v>
      </c>
      <c r="Q94" s="46">
        <v>0</v>
      </c>
      <c r="R94" s="46">
        <v>0</v>
      </c>
      <c r="S94" s="74">
        <v>0</v>
      </c>
      <c r="U94" s="73">
        <v>-79</v>
      </c>
      <c r="V94" s="74">
        <v>8.18</v>
      </c>
      <c r="W94">
        <v>0</v>
      </c>
      <c r="X94">
        <v>-65</v>
      </c>
      <c r="Y94">
        <v>8.18</v>
      </c>
      <c r="Z94">
        <v>-14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13.67</v>
      </c>
      <c r="N95" s="73">
        <v>0</v>
      </c>
      <c r="O95" s="46">
        <v>0</v>
      </c>
      <c r="P95" s="46">
        <v>-40</v>
      </c>
      <c r="Q95" s="46">
        <v>0</v>
      </c>
      <c r="R95" s="46">
        <v>0</v>
      </c>
      <c r="S95" s="74">
        <v>0</v>
      </c>
      <c r="U95" s="73">
        <v>-40</v>
      </c>
      <c r="V95" s="74">
        <v>13.67</v>
      </c>
      <c r="W95">
        <v>0</v>
      </c>
      <c r="X95">
        <v>0</v>
      </c>
      <c r="Y95">
        <v>13.67</v>
      </c>
      <c r="Z95">
        <v>-40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11.07</v>
      </c>
      <c r="N96" s="73">
        <v>0</v>
      </c>
      <c r="O96" s="46">
        <v>-5</v>
      </c>
      <c r="P96" s="46">
        <v>-62</v>
      </c>
      <c r="Q96" s="46">
        <v>0</v>
      </c>
      <c r="R96" s="46">
        <v>0</v>
      </c>
      <c r="S96" s="74">
        <v>0</v>
      </c>
      <c r="U96" s="73">
        <v>-67</v>
      </c>
      <c r="V96" s="74">
        <v>11.07</v>
      </c>
      <c r="W96">
        <v>0</v>
      </c>
      <c r="X96">
        <v>-5</v>
      </c>
      <c r="Y96">
        <v>11.07</v>
      </c>
      <c r="Z96">
        <v>-62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7.7</v>
      </c>
      <c r="N97" s="73">
        <v>0</v>
      </c>
      <c r="O97" s="46">
        <v>-65</v>
      </c>
      <c r="P97" s="46">
        <v>-79</v>
      </c>
      <c r="Q97" s="46">
        <v>0</v>
      </c>
      <c r="R97" s="46">
        <v>0</v>
      </c>
      <c r="S97" s="74">
        <v>0</v>
      </c>
      <c r="U97" s="73">
        <v>-144</v>
      </c>
      <c r="V97" s="74">
        <v>7.7</v>
      </c>
      <c r="W97">
        <v>0</v>
      </c>
      <c r="X97">
        <v>-65</v>
      </c>
      <c r="Y97">
        <v>7.7</v>
      </c>
      <c r="Z97">
        <v>-79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7.12</v>
      </c>
      <c r="N98" s="73">
        <v>0</v>
      </c>
      <c r="O98" s="46">
        <v>-95</v>
      </c>
      <c r="P98" s="46">
        <v>-93</v>
      </c>
      <c r="Q98" s="46">
        <v>0</v>
      </c>
      <c r="R98" s="46">
        <v>0</v>
      </c>
      <c r="S98" s="74">
        <v>0</v>
      </c>
      <c r="U98" s="73">
        <v>-188</v>
      </c>
      <c r="V98" s="74">
        <v>7.12</v>
      </c>
      <c r="W98">
        <v>0</v>
      </c>
      <c r="X98">
        <v>-95</v>
      </c>
      <c r="Y98">
        <v>7.12</v>
      </c>
      <c r="Z98">
        <v>-93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1.1087225000000003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8.776500000000001E-2</v>
      </c>
      <c r="N99" s="68">
        <f t="shared" si="1"/>
        <v>0</v>
      </c>
      <c r="O99" s="69">
        <f t="shared" si="1"/>
        <v>-1.3655900000000001</v>
      </c>
      <c r="P99" s="69">
        <f t="shared" si="1"/>
        <v>-1.4066025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-2.7721925000000001</v>
      </c>
      <c r="V99" s="70">
        <f t="shared" si="1"/>
        <v>1.1964875000000001</v>
      </c>
      <c r="W99">
        <f t="shared" si="1"/>
        <v>1.1087225000000003</v>
      </c>
      <c r="X99">
        <f t="shared" si="1"/>
        <v>-1.3655900000000001</v>
      </c>
      <c r="Y99">
        <f t="shared" si="1"/>
        <v>8.776500000000001E-2</v>
      </c>
      <c r="Z99">
        <f t="shared" si="1"/>
        <v>-1.4066025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146</v>
      </c>
      <c r="Y1" t="s">
        <v>145</v>
      </c>
      <c r="Z1" t="s">
        <v>145</v>
      </c>
      <c r="AA1" t="s">
        <v>541</v>
      </c>
      <c r="AB1" t="s">
        <v>145</v>
      </c>
      <c r="AC1" t="s">
        <v>145</v>
      </c>
      <c r="AD1" t="s">
        <v>146</v>
      </c>
      <c r="AE1" t="s">
        <v>549</v>
      </c>
      <c r="AF1" t="s">
        <v>149</v>
      </c>
      <c r="AG1" t="s">
        <v>549</v>
      </c>
      <c r="AH1" t="s">
        <v>554</v>
      </c>
      <c r="AI1" t="s">
        <v>146</v>
      </c>
      <c r="AJ1" t="s">
        <v>145</v>
      </c>
      <c r="AK1" t="s">
        <v>558</v>
      </c>
      <c r="AL1" t="s">
        <v>560</v>
      </c>
      <c r="AM1" t="s">
        <v>145</v>
      </c>
      <c r="AN1" t="s">
        <v>146</v>
      </c>
      <c r="AO1" t="s">
        <v>146</v>
      </c>
      <c r="AP1" t="s">
        <v>145</v>
      </c>
      <c r="AQ1" t="s">
        <v>567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W2" s="28" t="s">
        <v>369</v>
      </c>
      <c r="X2" t="s">
        <v>536</v>
      </c>
      <c r="Y2" t="s">
        <v>538</v>
      </c>
      <c r="Z2" t="s">
        <v>538</v>
      </c>
      <c r="AA2" t="s">
        <v>358</v>
      </c>
      <c r="AB2" t="s">
        <v>543</v>
      </c>
      <c r="AC2" t="s">
        <v>545</v>
      </c>
      <c r="AD2" t="s">
        <v>547</v>
      </c>
      <c r="AE2" t="s">
        <v>148</v>
      </c>
      <c r="AF2" t="s">
        <v>551</v>
      </c>
      <c r="AG2" t="s">
        <v>148</v>
      </c>
      <c r="AH2" t="s">
        <v>149</v>
      </c>
      <c r="AI2" t="s">
        <v>543</v>
      </c>
      <c r="AJ2" t="s">
        <v>543</v>
      </c>
      <c r="AK2" t="s">
        <v>148</v>
      </c>
      <c r="AL2" t="s">
        <v>149</v>
      </c>
      <c r="AM2" t="s">
        <v>543</v>
      </c>
      <c r="AN2" t="s">
        <v>563</v>
      </c>
      <c r="AO2" t="s">
        <v>547</v>
      </c>
      <c r="AP2" t="s">
        <v>547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4.6900000000000004</v>
      </c>
      <c r="K3" s="53">
        <v>48.13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100</v>
      </c>
      <c r="Y3">
        <v>0</v>
      </c>
      <c r="Z3">
        <v>0</v>
      </c>
      <c r="AA3">
        <v>0.39</v>
      </c>
      <c r="AB3">
        <v>0</v>
      </c>
      <c r="AC3">
        <v>25</v>
      </c>
      <c r="AD3">
        <v>100</v>
      </c>
      <c r="AE3">
        <v>0</v>
      </c>
      <c r="AF3">
        <v>150</v>
      </c>
      <c r="AG3">
        <v>0</v>
      </c>
      <c r="AH3">
        <v>0</v>
      </c>
      <c r="AI3">
        <v>34.03</v>
      </c>
      <c r="AJ3">
        <v>79.489999999999995</v>
      </c>
      <c r="AK3">
        <v>48.13</v>
      </c>
      <c r="AL3">
        <v>4.6900000000000004</v>
      </c>
      <c r="AM3">
        <v>102.01</v>
      </c>
      <c r="AN3">
        <v>100</v>
      </c>
      <c r="AO3">
        <v>100</v>
      </c>
      <c r="AP3">
        <v>50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4.6900000000000004</v>
      </c>
      <c r="K4" s="46">
        <v>48.13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100</v>
      </c>
      <c r="Y4">
        <v>0</v>
      </c>
      <c r="Z4">
        <v>0</v>
      </c>
      <c r="AA4">
        <v>0.39</v>
      </c>
      <c r="AB4">
        <v>0</v>
      </c>
      <c r="AC4">
        <v>25</v>
      </c>
      <c r="AD4">
        <v>100</v>
      </c>
      <c r="AE4">
        <v>0</v>
      </c>
      <c r="AF4">
        <v>150</v>
      </c>
      <c r="AG4">
        <v>0</v>
      </c>
      <c r="AH4">
        <v>0</v>
      </c>
      <c r="AI4">
        <v>34.03</v>
      </c>
      <c r="AJ4">
        <v>79.489999999999995</v>
      </c>
      <c r="AK4">
        <v>48.13</v>
      </c>
      <c r="AL4">
        <v>4.6900000000000004</v>
      </c>
      <c r="AM4">
        <v>102.01</v>
      </c>
      <c r="AN4">
        <v>100</v>
      </c>
      <c r="AO4">
        <v>100</v>
      </c>
      <c r="AP4">
        <v>50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4.6900000000000004</v>
      </c>
      <c r="K5" s="46">
        <v>48.13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100</v>
      </c>
      <c r="Y5">
        <v>0</v>
      </c>
      <c r="Z5">
        <v>0</v>
      </c>
      <c r="AA5">
        <v>0.39</v>
      </c>
      <c r="AB5">
        <v>0</v>
      </c>
      <c r="AC5">
        <v>25</v>
      </c>
      <c r="AD5">
        <v>100</v>
      </c>
      <c r="AE5">
        <v>0</v>
      </c>
      <c r="AF5">
        <v>150</v>
      </c>
      <c r="AG5">
        <v>0</v>
      </c>
      <c r="AH5">
        <v>0</v>
      </c>
      <c r="AI5">
        <v>34.03</v>
      </c>
      <c r="AJ5">
        <v>79.489999999999995</v>
      </c>
      <c r="AK5">
        <v>48.13</v>
      </c>
      <c r="AL5">
        <v>4.6900000000000004</v>
      </c>
      <c r="AM5">
        <v>102.01</v>
      </c>
      <c r="AN5">
        <v>100</v>
      </c>
      <c r="AO5">
        <v>100</v>
      </c>
      <c r="AP5">
        <v>50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4.6900000000000004</v>
      </c>
      <c r="K6" s="46">
        <v>48.13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100</v>
      </c>
      <c r="Y6">
        <v>0</v>
      </c>
      <c r="Z6">
        <v>0</v>
      </c>
      <c r="AA6">
        <v>0.39</v>
      </c>
      <c r="AB6">
        <v>0</v>
      </c>
      <c r="AC6">
        <v>25</v>
      </c>
      <c r="AD6">
        <v>100</v>
      </c>
      <c r="AE6">
        <v>0</v>
      </c>
      <c r="AF6">
        <v>150</v>
      </c>
      <c r="AG6">
        <v>0</v>
      </c>
      <c r="AH6">
        <v>0</v>
      </c>
      <c r="AI6">
        <v>34.03</v>
      </c>
      <c r="AJ6">
        <v>79.489999999999995</v>
      </c>
      <c r="AK6">
        <v>48.13</v>
      </c>
      <c r="AL6">
        <v>4.6900000000000004</v>
      </c>
      <c r="AM6">
        <v>102.01</v>
      </c>
      <c r="AN6">
        <v>100</v>
      </c>
      <c r="AO6">
        <v>100</v>
      </c>
      <c r="AP6">
        <v>50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4.6900000000000004</v>
      </c>
      <c r="K7" s="46">
        <v>48.13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100</v>
      </c>
      <c r="Y7">
        <v>0</v>
      </c>
      <c r="Z7">
        <v>0</v>
      </c>
      <c r="AA7">
        <v>0.39</v>
      </c>
      <c r="AB7">
        <v>0</v>
      </c>
      <c r="AC7">
        <v>25</v>
      </c>
      <c r="AD7">
        <v>100</v>
      </c>
      <c r="AE7">
        <v>0</v>
      </c>
      <c r="AF7">
        <v>150</v>
      </c>
      <c r="AG7">
        <v>0</v>
      </c>
      <c r="AH7">
        <v>0</v>
      </c>
      <c r="AI7">
        <v>34.03</v>
      </c>
      <c r="AJ7">
        <v>79.489999999999995</v>
      </c>
      <c r="AK7">
        <v>48.13</v>
      </c>
      <c r="AL7">
        <v>4.6900000000000004</v>
      </c>
      <c r="AM7">
        <v>102.01</v>
      </c>
      <c r="AN7">
        <v>100</v>
      </c>
      <c r="AO7">
        <v>100</v>
      </c>
      <c r="AP7">
        <v>50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4.6900000000000004</v>
      </c>
      <c r="K8" s="46">
        <v>48.13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100</v>
      </c>
      <c r="Y8">
        <v>0</v>
      </c>
      <c r="Z8">
        <v>0</v>
      </c>
      <c r="AA8">
        <v>0.39</v>
      </c>
      <c r="AB8">
        <v>0</v>
      </c>
      <c r="AC8">
        <v>25</v>
      </c>
      <c r="AD8">
        <v>100</v>
      </c>
      <c r="AE8">
        <v>0</v>
      </c>
      <c r="AF8">
        <v>150</v>
      </c>
      <c r="AG8">
        <v>0</v>
      </c>
      <c r="AH8">
        <v>0</v>
      </c>
      <c r="AI8">
        <v>34.03</v>
      </c>
      <c r="AJ8">
        <v>79.489999999999995</v>
      </c>
      <c r="AK8">
        <v>48.13</v>
      </c>
      <c r="AL8">
        <v>4.6900000000000004</v>
      </c>
      <c r="AM8">
        <v>102.01</v>
      </c>
      <c r="AN8">
        <v>100</v>
      </c>
      <c r="AO8">
        <v>100</v>
      </c>
      <c r="AP8">
        <v>50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4.6900000000000004</v>
      </c>
      <c r="K9" s="46">
        <v>48.13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100</v>
      </c>
      <c r="Y9">
        <v>0</v>
      </c>
      <c r="Z9">
        <v>0</v>
      </c>
      <c r="AA9">
        <v>0.39</v>
      </c>
      <c r="AB9">
        <v>0</v>
      </c>
      <c r="AC9">
        <v>25</v>
      </c>
      <c r="AD9">
        <v>100</v>
      </c>
      <c r="AE9">
        <v>0</v>
      </c>
      <c r="AF9">
        <v>150</v>
      </c>
      <c r="AG9">
        <v>0</v>
      </c>
      <c r="AH9">
        <v>0</v>
      </c>
      <c r="AI9">
        <v>34.03</v>
      </c>
      <c r="AJ9">
        <v>79.489999999999995</v>
      </c>
      <c r="AK9">
        <v>48.13</v>
      </c>
      <c r="AL9">
        <v>4.6900000000000004</v>
      </c>
      <c r="AM9">
        <v>102.01</v>
      </c>
      <c r="AN9">
        <v>100</v>
      </c>
      <c r="AO9">
        <v>100</v>
      </c>
      <c r="AP9">
        <v>50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4.6900000000000004</v>
      </c>
      <c r="K10" s="46">
        <v>48.13</v>
      </c>
      <c r="L10" s="46">
        <v>0</v>
      </c>
      <c r="M10" s="74">
        <v>0</v>
      </c>
      <c r="N10" s="73">
        <v>256.5</v>
      </c>
      <c r="O10" s="46">
        <v>371.03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100</v>
      </c>
      <c r="Y10">
        <v>0</v>
      </c>
      <c r="Z10">
        <v>0</v>
      </c>
      <c r="AA10">
        <v>0.39</v>
      </c>
      <c r="AB10">
        <v>0</v>
      </c>
      <c r="AC10">
        <v>25</v>
      </c>
      <c r="AD10">
        <v>37</v>
      </c>
      <c r="AE10">
        <v>0</v>
      </c>
      <c r="AF10">
        <v>150</v>
      </c>
      <c r="AG10">
        <v>0</v>
      </c>
      <c r="AH10">
        <v>0</v>
      </c>
      <c r="AI10">
        <v>34.03</v>
      </c>
      <c r="AJ10">
        <v>79.489999999999995</v>
      </c>
      <c r="AK10">
        <v>48.13</v>
      </c>
      <c r="AL10">
        <v>4.6900000000000004</v>
      </c>
      <c r="AM10">
        <v>102.01</v>
      </c>
      <c r="AN10">
        <v>100</v>
      </c>
      <c r="AO10">
        <v>100</v>
      </c>
      <c r="AP10">
        <v>50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4.6900000000000004</v>
      </c>
      <c r="K11" s="46">
        <v>48.13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100</v>
      </c>
      <c r="Y11">
        <v>0</v>
      </c>
      <c r="Z11">
        <v>0</v>
      </c>
      <c r="AA11">
        <v>0.39</v>
      </c>
      <c r="AB11">
        <v>0</v>
      </c>
      <c r="AC11">
        <v>25</v>
      </c>
      <c r="AD11">
        <v>0</v>
      </c>
      <c r="AE11">
        <v>0</v>
      </c>
      <c r="AF11">
        <v>150</v>
      </c>
      <c r="AG11">
        <v>0</v>
      </c>
      <c r="AH11">
        <v>0</v>
      </c>
      <c r="AI11">
        <v>34.03</v>
      </c>
      <c r="AJ11">
        <v>79.489999999999995</v>
      </c>
      <c r="AK11">
        <v>48.13</v>
      </c>
      <c r="AL11">
        <v>4.6900000000000004</v>
      </c>
      <c r="AM11">
        <v>102.01</v>
      </c>
      <c r="AN11">
        <v>100</v>
      </c>
      <c r="AO11">
        <v>100</v>
      </c>
      <c r="AP11">
        <v>50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4.6900000000000004</v>
      </c>
      <c r="K12" s="46">
        <v>48.13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100</v>
      </c>
      <c r="Y12">
        <v>0</v>
      </c>
      <c r="Z12">
        <v>0</v>
      </c>
      <c r="AA12">
        <v>0.39</v>
      </c>
      <c r="AB12">
        <v>0</v>
      </c>
      <c r="AC12">
        <v>25</v>
      </c>
      <c r="AD12">
        <v>0</v>
      </c>
      <c r="AE12">
        <v>0</v>
      </c>
      <c r="AF12">
        <v>150</v>
      </c>
      <c r="AG12">
        <v>0</v>
      </c>
      <c r="AH12">
        <v>0</v>
      </c>
      <c r="AI12">
        <v>34.03</v>
      </c>
      <c r="AJ12">
        <v>79.489999999999995</v>
      </c>
      <c r="AK12">
        <v>48.13</v>
      </c>
      <c r="AL12">
        <v>4.6900000000000004</v>
      </c>
      <c r="AM12">
        <v>102.01</v>
      </c>
      <c r="AN12">
        <v>100</v>
      </c>
      <c r="AO12">
        <v>100</v>
      </c>
      <c r="AP12">
        <v>50</v>
      </c>
      <c r="AQ12">
        <v>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4.6900000000000004</v>
      </c>
      <c r="K13" s="46">
        <v>48.13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100</v>
      </c>
      <c r="Y13">
        <v>0</v>
      </c>
      <c r="Z13">
        <v>0</v>
      </c>
      <c r="AA13">
        <v>0.39</v>
      </c>
      <c r="AB13">
        <v>0</v>
      </c>
      <c r="AC13">
        <v>25</v>
      </c>
      <c r="AD13">
        <v>0</v>
      </c>
      <c r="AE13">
        <v>0</v>
      </c>
      <c r="AF13">
        <v>150</v>
      </c>
      <c r="AG13">
        <v>0</v>
      </c>
      <c r="AH13">
        <v>0</v>
      </c>
      <c r="AI13">
        <v>34.03</v>
      </c>
      <c r="AJ13">
        <v>79.489999999999995</v>
      </c>
      <c r="AK13">
        <v>48.13</v>
      </c>
      <c r="AL13">
        <v>4.6900000000000004</v>
      </c>
      <c r="AM13">
        <v>102.01</v>
      </c>
      <c r="AN13">
        <v>100</v>
      </c>
      <c r="AO13">
        <v>100</v>
      </c>
      <c r="AP13">
        <v>50</v>
      </c>
      <c r="AQ13">
        <v>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4.6900000000000004</v>
      </c>
      <c r="K14" s="46">
        <v>48.13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100</v>
      </c>
      <c r="Y14">
        <v>0</v>
      </c>
      <c r="Z14">
        <v>0</v>
      </c>
      <c r="AA14">
        <v>0.39</v>
      </c>
      <c r="AB14">
        <v>0</v>
      </c>
      <c r="AC14">
        <v>25</v>
      </c>
      <c r="AD14">
        <v>0</v>
      </c>
      <c r="AE14">
        <v>0</v>
      </c>
      <c r="AF14">
        <v>150</v>
      </c>
      <c r="AG14">
        <v>0</v>
      </c>
      <c r="AH14">
        <v>0</v>
      </c>
      <c r="AI14">
        <v>34.03</v>
      </c>
      <c r="AJ14">
        <v>79.489999999999995</v>
      </c>
      <c r="AK14">
        <v>48.13</v>
      </c>
      <c r="AL14">
        <v>4.6900000000000004</v>
      </c>
      <c r="AM14">
        <v>102.01</v>
      </c>
      <c r="AN14">
        <v>100</v>
      </c>
      <c r="AO14">
        <v>100</v>
      </c>
      <c r="AP14">
        <v>50</v>
      </c>
      <c r="AQ14">
        <v>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4.59</v>
      </c>
      <c r="K15" s="46">
        <v>48.13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100</v>
      </c>
      <c r="Y15">
        <v>0</v>
      </c>
      <c r="Z15">
        <v>0</v>
      </c>
      <c r="AA15">
        <v>0.39</v>
      </c>
      <c r="AB15">
        <v>0</v>
      </c>
      <c r="AC15">
        <v>25</v>
      </c>
      <c r="AD15">
        <v>0</v>
      </c>
      <c r="AE15">
        <v>0</v>
      </c>
      <c r="AF15">
        <v>150</v>
      </c>
      <c r="AG15">
        <v>0</v>
      </c>
      <c r="AH15">
        <v>0</v>
      </c>
      <c r="AI15">
        <v>34.03</v>
      </c>
      <c r="AJ15">
        <v>79.489999999999995</v>
      </c>
      <c r="AK15">
        <v>48.13</v>
      </c>
      <c r="AL15">
        <v>4.59</v>
      </c>
      <c r="AM15">
        <v>102.01</v>
      </c>
      <c r="AN15">
        <v>100</v>
      </c>
      <c r="AO15">
        <v>100</v>
      </c>
      <c r="AP15">
        <v>50</v>
      </c>
      <c r="AQ15">
        <v>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4.59</v>
      </c>
      <c r="K16" s="46">
        <v>48.13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100</v>
      </c>
      <c r="Y16">
        <v>0</v>
      </c>
      <c r="Z16">
        <v>0</v>
      </c>
      <c r="AA16">
        <v>0.39</v>
      </c>
      <c r="AB16">
        <v>0</v>
      </c>
      <c r="AC16">
        <v>25</v>
      </c>
      <c r="AD16">
        <v>0</v>
      </c>
      <c r="AE16">
        <v>0</v>
      </c>
      <c r="AF16">
        <v>150</v>
      </c>
      <c r="AG16">
        <v>0</v>
      </c>
      <c r="AH16">
        <v>0</v>
      </c>
      <c r="AI16">
        <v>34.03</v>
      </c>
      <c r="AJ16">
        <v>79.489999999999995</v>
      </c>
      <c r="AK16">
        <v>48.13</v>
      </c>
      <c r="AL16">
        <v>4.59</v>
      </c>
      <c r="AM16">
        <v>102.01</v>
      </c>
      <c r="AN16">
        <v>100</v>
      </c>
      <c r="AO16">
        <v>100</v>
      </c>
      <c r="AP16">
        <v>50</v>
      </c>
      <c r="AQ16">
        <v>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4.59</v>
      </c>
      <c r="K17" s="46">
        <v>48.13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100</v>
      </c>
      <c r="Y17">
        <v>0</v>
      </c>
      <c r="Z17">
        <v>0</v>
      </c>
      <c r="AA17">
        <v>0.39</v>
      </c>
      <c r="AB17">
        <v>0</v>
      </c>
      <c r="AC17">
        <v>25</v>
      </c>
      <c r="AD17">
        <v>0</v>
      </c>
      <c r="AE17">
        <v>0</v>
      </c>
      <c r="AF17">
        <v>150</v>
      </c>
      <c r="AG17">
        <v>0</v>
      </c>
      <c r="AH17">
        <v>0</v>
      </c>
      <c r="AI17">
        <v>34.03</v>
      </c>
      <c r="AJ17">
        <v>79.489999999999995</v>
      </c>
      <c r="AK17">
        <v>48.13</v>
      </c>
      <c r="AL17">
        <v>4.59</v>
      </c>
      <c r="AM17">
        <v>102.01</v>
      </c>
      <c r="AN17">
        <v>100</v>
      </c>
      <c r="AO17">
        <v>100</v>
      </c>
      <c r="AP17">
        <v>50</v>
      </c>
      <c r="AQ17">
        <v>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4.59</v>
      </c>
      <c r="K18" s="46">
        <v>48.13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100</v>
      </c>
      <c r="Y18">
        <v>0</v>
      </c>
      <c r="Z18">
        <v>0</v>
      </c>
      <c r="AA18">
        <v>0.39</v>
      </c>
      <c r="AB18">
        <v>0</v>
      </c>
      <c r="AC18">
        <v>25</v>
      </c>
      <c r="AD18">
        <v>0</v>
      </c>
      <c r="AE18">
        <v>0</v>
      </c>
      <c r="AF18">
        <v>150</v>
      </c>
      <c r="AG18">
        <v>0</v>
      </c>
      <c r="AH18">
        <v>0</v>
      </c>
      <c r="AI18">
        <v>34.03</v>
      </c>
      <c r="AJ18">
        <v>79.489999999999995</v>
      </c>
      <c r="AK18">
        <v>48.13</v>
      </c>
      <c r="AL18">
        <v>4.59</v>
      </c>
      <c r="AM18">
        <v>102.01</v>
      </c>
      <c r="AN18">
        <v>100</v>
      </c>
      <c r="AO18">
        <v>100</v>
      </c>
      <c r="AP18">
        <v>50</v>
      </c>
      <c r="AQ18">
        <v>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4.59</v>
      </c>
      <c r="K19" s="46">
        <v>48.13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100</v>
      </c>
      <c r="Y19">
        <v>0</v>
      </c>
      <c r="Z19">
        <v>0</v>
      </c>
      <c r="AA19">
        <v>0.39</v>
      </c>
      <c r="AB19">
        <v>0</v>
      </c>
      <c r="AC19">
        <v>25</v>
      </c>
      <c r="AD19">
        <v>0</v>
      </c>
      <c r="AE19">
        <v>0</v>
      </c>
      <c r="AF19">
        <v>150</v>
      </c>
      <c r="AG19">
        <v>0</v>
      </c>
      <c r="AH19">
        <v>0</v>
      </c>
      <c r="AI19">
        <v>34.03</v>
      </c>
      <c r="AJ19">
        <v>79.489999999999995</v>
      </c>
      <c r="AK19">
        <v>48.13</v>
      </c>
      <c r="AL19">
        <v>4.59</v>
      </c>
      <c r="AM19">
        <v>102.01</v>
      </c>
      <c r="AN19">
        <v>100</v>
      </c>
      <c r="AO19">
        <v>100</v>
      </c>
      <c r="AP19">
        <v>50</v>
      </c>
      <c r="AQ19">
        <v>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4.59</v>
      </c>
      <c r="K20" s="46">
        <v>48.13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100</v>
      </c>
      <c r="Y20">
        <v>0</v>
      </c>
      <c r="Z20">
        <v>0</v>
      </c>
      <c r="AA20">
        <v>0.39</v>
      </c>
      <c r="AB20">
        <v>0</v>
      </c>
      <c r="AC20">
        <v>25</v>
      </c>
      <c r="AD20">
        <v>0</v>
      </c>
      <c r="AE20">
        <v>0</v>
      </c>
      <c r="AF20">
        <v>150</v>
      </c>
      <c r="AG20">
        <v>0</v>
      </c>
      <c r="AH20">
        <v>0</v>
      </c>
      <c r="AI20">
        <v>34.03</v>
      </c>
      <c r="AJ20">
        <v>79.489999999999995</v>
      </c>
      <c r="AK20">
        <v>48.13</v>
      </c>
      <c r="AL20">
        <v>4.59</v>
      </c>
      <c r="AM20">
        <v>102.01</v>
      </c>
      <c r="AN20">
        <v>100</v>
      </c>
      <c r="AO20">
        <v>100</v>
      </c>
      <c r="AP20">
        <v>50</v>
      </c>
      <c r="AQ20">
        <v>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4.59</v>
      </c>
      <c r="K21" s="46">
        <v>48.13</v>
      </c>
      <c r="L21" s="46">
        <v>0</v>
      </c>
      <c r="M21" s="74">
        <v>0</v>
      </c>
      <c r="N21" s="73">
        <v>256.5</v>
      </c>
      <c r="O21" s="46">
        <v>402.03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100</v>
      </c>
      <c r="Y21">
        <v>0</v>
      </c>
      <c r="Z21">
        <v>0</v>
      </c>
      <c r="AA21">
        <v>0.39</v>
      </c>
      <c r="AB21">
        <v>0</v>
      </c>
      <c r="AC21">
        <v>25</v>
      </c>
      <c r="AD21">
        <v>68</v>
      </c>
      <c r="AE21">
        <v>0</v>
      </c>
      <c r="AF21">
        <v>150</v>
      </c>
      <c r="AG21">
        <v>0</v>
      </c>
      <c r="AH21">
        <v>0</v>
      </c>
      <c r="AI21">
        <v>34.03</v>
      </c>
      <c r="AJ21">
        <v>79.489999999999995</v>
      </c>
      <c r="AK21">
        <v>48.13</v>
      </c>
      <c r="AL21">
        <v>4.59</v>
      </c>
      <c r="AM21">
        <v>102.01</v>
      </c>
      <c r="AN21">
        <v>100</v>
      </c>
      <c r="AO21">
        <v>100</v>
      </c>
      <c r="AP21">
        <v>50</v>
      </c>
      <c r="AQ21">
        <v>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4.59</v>
      </c>
      <c r="K22" s="46">
        <v>48.13</v>
      </c>
      <c r="L22" s="46">
        <v>0</v>
      </c>
      <c r="M22" s="74">
        <v>0</v>
      </c>
      <c r="N22" s="73">
        <v>256.5</v>
      </c>
      <c r="O22" s="46">
        <v>434.03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100</v>
      </c>
      <c r="Y22">
        <v>0</v>
      </c>
      <c r="Z22">
        <v>0</v>
      </c>
      <c r="AA22">
        <v>0.39</v>
      </c>
      <c r="AB22">
        <v>0</v>
      </c>
      <c r="AC22">
        <v>25</v>
      </c>
      <c r="AD22">
        <v>100</v>
      </c>
      <c r="AE22">
        <v>0</v>
      </c>
      <c r="AF22">
        <v>150</v>
      </c>
      <c r="AG22">
        <v>0</v>
      </c>
      <c r="AH22">
        <v>0</v>
      </c>
      <c r="AI22">
        <v>34.03</v>
      </c>
      <c r="AJ22">
        <v>79.489999999999995</v>
      </c>
      <c r="AK22">
        <v>48.13</v>
      </c>
      <c r="AL22">
        <v>4.59</v>
      </c>
      <c r="AM22">
        <v>102.01</v>
      </c>
      <c r="AN22">
        <v>100</v>
      </c>
      <c r="AO22">
        <v>100</v>
      </c>
      <c r="AP22">
        <v>50</v>
      </c>
      <c r="AQ22">
        <v>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4.59</v>
      </c>
      <c r="K23" s="46">
        <v>48.13</v>
      </c>
      <c r="L23" s="46">
        <v>0</v>
      </c>
      <c r="M23" s="74">
        <v>0</v>
      </c>
      <c r="N23" s="73">
        <v>256.5</v>
      </c>
      <c r="O23" s="46">
        <v>434.03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100</v>
      </c>
      <c r="Y23">
        <v>0</v>
      </c>
      <c r="Z23">
        <v>0</v>
      </c>
      <c r="AA23">
        <v>0.39</v>
      </c>
      <c r="AB23">
        <v>0</v>
      </c>
      <c r="AC23">
        <v>25</v>
      </c>
      <c r="AD23">
        <v>100</v>
      </c>
      <c r="AE23">
        <v>0</v>
      </c>
      <c r="AF23">
        <v>150</v>
      </c>
      <c r="AG23">
        <v>0</v>
      </c>
      <c r="AH23">
        <v>0</v>
      </c>
      <c r="AI23">
        <v>34.03</v>
      </c>
      <c r="AJ23">
        <v>79.489999999999995</v>
      </c>
      <c r="AK23">
        <v>48.13</v>
      </c>
      <c r="AL23">
        <v>4.59</v>
      </c>
      <c r="AM23">
        <v>102.01</v>
      </c>
      <c r="AN23">
        <v>100</v>
      </c>
      <c r="AO23">
        <v>100</v>
      </c>
      <c r="AP23">
        <v>50</v>
      </c>
      <c r="AQ23">
        <v>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4.59</v>
      </c>
      <c r="K24" s="46">
        <v>48.13</v>
      </c>
      <c r="L24" s="46">
        <v>0</v>
      </c>
      <c r="M24" s="74">
        <v>0</v>
      </c>
      <c r="N24" s="73">
        <v>256.5</v>
      </c>
      <c r="O24" s="46">
        <v>434.03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100</v>
      </c>
      <c r="Y24">
        <v>0</v>
      </c>
      <c r="Z24">
        <v>0</v>
      </c>
      <c r="AA24">
        <v>0.39</v>
      </c>
      <c r="AB24">
        <v>0</v>
      </c>
      <c r="AC24">
        <v>25</v>
      </c>
      <c r="AD24">
        <v>100</v>
      </c>
      <c r="AE24">
        <v>0</v>
      </c>
      <c r="AF24">
        <v>150</v>
      </c>
      <c r="AG24">
        <v>0</v>
      </c>
      <c r="AH24">
        <v>0</v>
      </c>
      <c r="AI24">
        <v>34.03</v>
      </c>
      <c r="AJ24">
        <v>79.489999999999995</v>
      </c>
      <c r="AK24">
        <v>48.13</v>
      </c>
      <c r="AL24">
        <v>4.59</v>
      </c>
      <c r="AM24">
        <v>102.01</v>
      </c>
      <c r="AN24">
        <v>100</v>
      </c>
      <c r="AO24">
        <v>100</v>
      </c>
      <c r="AP24">
        <v>50</v>
      </c>
      <c r="AQ24">
        <v>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4.59</v>
      </c>
      <c r="K25" s="46">
        <v>48.13</v>
      </c>
      <c r="L25" s="46">
        <v>0</v>
      </c>
      <c r="M25" s="74">
        <v>0</v>
      </c>
      <c r="N25" s="73">
        <v>256.5</v>
      </c>
      <c r="O25" s="46">
        <v>434.03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100</v>
      </c>
      <c r="Y25">
        <v>0</v>
      </c>
      <c r="Z25">
        <v>0</v>
      </c>
      <c r="AA25">
        <v>0.39</v>
      </c>
      <c r="AB25">
        <v>0</v>
      </c>
      <c r="AC25">
        <v>25</v>
      </c>
      <c r="AD25">
        <v>100</v>
      </c>
      <c r="AE25">
        <v>0</v>
      </c>
      <c r="AF25">
        <v>150</v>
      </c>
      <c r="AG25">
        <v>0</v>
      </c>
      <c r="AH25">
        <v>0</v>
      </c>
      <c r="AI25">
        <v>34.03</v>
      </c>
      <c r="AJ25">
        <v>79.489999999999995</v>
      </c>
      <c r="AK25">
        <v>48.13</v>
      </c>
      <c r="AL25">
        <v>4.59</v>
      </c>
      <c r="AM25">
        <v>102.01</v>
      </c>
      <c r="AN25">
        <v>100</v>
      </c>
      <c r="AO25">
        <v>100</v>
      </c>
      <c r="AP25">
        <v>50</v>
      </c>
      <c r="AQ25">
        <v>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4.59</v>
      </c>
      <c r="K26" s="46">
        <v>48.13</v>
      </c>
      <c r="L26" s="46">
        <v>0</v>
      </c>
      <c r="M26" s="74">
        <v>0</v>
      </c>
      <c r="N26" s="73">
        <v>256.5</v>
      </c>
      <c r="O26" s="46">
        <v>434.03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100</v>
      </c>
      <c r="Y26">
        <v>0</v>
      </c>
      <c r="Z26">
        <v>0</v>
      </c>
      <c r="AA26">
        <v>0.39</v>
      </c>
      <c r="AB26">
        <v>0</v>
      </c>
      <c r="AC26">
        <v>25</v>
      </c>
      <c r="AD26">
        <v>100</v>
      </c>
      <c r="AE26">
        <v>0</v>
      </c>
      <c r="AF26">
        <v>150</v>
      </c>
      <c r="AG26">
        <v>0</v>
      </c>
      <c r="AH26">
        <v>0</v>
      </c>
      <c r="AI26">
        <v>34.03</v>
      </c>
      <c r="AJ26">
        <v>79.489999999999995</v>
      </c>
      <c r="AK26">
        <v>48.13</v>
      </c>
      <c r="AL26">
        <v>4.59</v>
      </c>
      <c r="AM26">
        <v>102.01</v>
      </c>
      <c r="AN26">
        <v>100</v>
      </c>
      <c r="AO26">
        <v>100</v>
      </c>
      <c r="AP26">
        <v>50</v>
      </c>
      <c r="AQ26">
        <v>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4.5</v>
      </c>
      <c r="K27" s="46">
        <v>48.13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100</v>
      </c>
      <c r="Y27">
        <v>0</v>
      </c>
      <c r="Z27">
        <v>0</v>
      </c>
      <c r="AA27">
        <v>0.53</v>
      </c>
      <c r="AB27">
        <v>182.66</v>
      </c>
      <c r="AC27">
        <v>25</v>
      </c>
      <c r="AD27">
        <v>0</v>
      </c>
      <c r="AE27">
        <v>0</v>
      </c>
      <c r="AF27">
        <v>150</v>
      </c>
      <c r="AG27">
        <v>0</v>
      </c>
      <c r="AH27">
        <v>0</v>
      </c>
      <c r="AI27">
        <v>0</v>
      </c>
      <c r="AJ27">
        <v>0</v>
      </c>
      <c r="AK27">
        <v>48.13</v>
      </c>
      <c r="AL27">
        <v>4.5</v>
      </c>
      <c r="AM27">
        <v>0</v>
      </c>
      <c r="AN27">
        <v>100</v>
      </c>
      <c r="AO27">
        <v>100</v>
      </c>
      <c r="AP27">
        <v>50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4.5</v>
      </c>
      <c r="K28" s="46">
        <v>48.13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100</v>
      </c>
      <c r="Y28">
        <v>0</v>
      </c>
      <c r="Z28">
        <v>0</v>
      </c>
      <c r="AA28">
        <v>0.53</v>
      </c>
      <c r="AB28">
        <v>182.66</v>
      </c>
      <c r="AC28">
        <v>25</v>
      </c>
      <c r="AD28">
        <v>0</v>
      </c>
      <c r="AE28">
        <v>0</v>
      </c>
      <c r="AF28">
        <v>150</v>
      </c>
      <c r="AG28">
        <v>0</v>
      </c>
      <c r="AH28">
        <v>0</v>
      </c>
      <c r="AI28">
        <v>0</v>
      </c>
      <c r="AJ28">
        <v>0</v>
      </c>
      <c r="AK28">
        <v>48.13</v>
      </c>
      <c r="AL28">
        <v>4.5</v>
      </c>
      <c r="AM28">
        <v>0</v>
      </c>
      <c r="AN28">
        <v>100</v>
      </c>
      <c r="AO28">
        <v>100</v>
      </c>
      <c r="AP28">
        <v>50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4.5</v>
      </c>
      <c r="K29" s="46">
        <v>48.13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100</v>
      </c>
      <c r="Y29">
        <v>0</v>
      </c>
      <c r="Z29">
        <v>0</v>
      </c>
      <c r="AA29">
        <v>0.53</v>
      </c>
      <c r="AB29">
        <v>182.66</v>
      </c>
      <c r="AC29">
        <v>25</v>
      </c>
      <c r="AD29">
        <v>0</v>
      </c>
      <c r="AE29">
        <v>0</v>
      </c>
      <c r="AF29">
        <v>150</v>
      </c>
      <c r="AG29">
        <v>0</v>
      </c>
      <c r="AH29">
        <v>0</v>
      </c>
      <c r="AI29">
        <v>0</v>
      </c>
      <c r="AJ29">
        <v>0</v>
      </c>
      <c r="AK29">
        <v>48.13</v>
      </c>
      <c r="AL29">
        <v>4.5</v>
      </c>
      <c r="AM29">
        <v>0</v>
      </c>
      <c r="AN29">
        <v>100</v>
      </c>
      <c r="AO29">
        <v>100</v>
      </c>
      <c r="AP29">
        <v>50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4.5</v>
      </c>
      <c r="K30" s="46">
        <v>48.13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100</v>
      </c>
      <c r="Y30">
        <v>0</v>
      </c>
      <c r="Z30">
        <v>0</v>
      </c>
      <c r="AA30">
        <v>0.53</v>
      </c>
      <c r="AB30">
        <v>182.66</v>
      </c>
      <c r="AC30">
        <v>25</v>
      </c>
      <c r="AD30">
        <v>0</v>
      </c>
      <c r="AE30">
        <v>0</v>
      </c>
      <c r="AF30">
        <v>150</v>
      </c>
      <c r="AG30">
        <v>0</v>
      </c>
      <c r="AH30">
        <v>0</v>
      </c>
      <c r="AI30">
        <v>0</v>
      </c>
      <c r="AJ30">
        <v>0</v>
      </c>
      <c r="AK30">
        <v>48.13</v>
      </c>
      <c r="AL30">
        <v>4.5</v>
      </c>
      <c r="AM30">
        <v>0</v>
      </c>
      <c r="AN30">
        <v>100</v>
      </c>
      <c r="AO30">
        <v>100</v>
      </c>
      <c r="AP30">
        <v>50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4.5</v>
      </c>
      <c r="K31" s="46">
        <v>48.13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0.26</v>
      </c>
      <c r="X31">
        <v>100</v>
      </c>
      <c r="Y31">
        <v>0</v>
      </c>
      <c r="Z31">
        <v>0</v>
      </c>
      <c r="AA31">
        <v>0.57999999999999996</v>
      </c>
      <c r="AB31">
        <v>182.66</v>
      </c>
      <c r="AC31">
        <v>25</v>
      </c>
      <c r="AD31">
        <v>0</v>
      </c>
      <c r="AE31">
        <v>0</v>
      </c>
      <c r="AF31">
        <v>150</v>
      </c>
      <c r="AG31">
        <v>0</v>
      </c>
      <c r="AH31">
        <v>0</v>
      </c>
      <c r="AI31">
        <v>0</v>
      </c>
      <c r="AJ31">
        <v>0</v>
      </c>
      <c r="AK31">
        <v>48.13</v>
      </c>
      <c r="AL31">
        <v>4.5</v>
      </c>
      <c r="AM31">
        <v>0</v>
      </c>
      <c r="AN31">
        <v>100</v>
      </c>
      <c r="AO31">
        <v>100</v>
      </c>
      <c r="AP31">
        <v>50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4.5</v>
      </c>
      <c r="K32" s="46">
        <v>48.13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0.56999999999999995</v>
      </c>
      <c r="X32">
        <v>100</v>
      </c>
      <c r="Y32">
        <v>0</v>
      </c>
      <c r="Z32">
        <v>0</v>
      </c>
      <c r="AA32">
        <v>0.57999999999999996</v>
      </c>
      <c r="AB32">
        <v>182.66</v>
      </c>
      <c r="AC32">
        <v>25</v>
      </c>
      <c r="AD32">
        <v>0</v>
      </c>
      <c r="AE32">
        <v>0</v>
      </c>
      <c r="AF32">
        <v>150</v>
      </c>
      <c r="AG32">
        <v>0</v>
      </c>
      <c r="AH32">
        <v>0</v>
      </c>
      <c r="AI32">
        <v>0</v>
      </c>
      <c r="AJ32">
        <v>0</v>
      </c>
      <c r="AK32">
        <v>48.13</v>
      </c>
      <c r="AL32">
        <v>4.5</v>
      </c>
      <c r="AM32">
        <v>0</v>
      </c>
      <c r="AN32">
        <v>100</v>
      </c>
      <c r="AO32">
        <v>100</v>
      </c>
      <c r="AP32">
        <v>50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4.5</v>
      </c>
      <c r="K33" s="46">
        <v>48.13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1</v>
      </c>
      <c r="X33">
        <v>100</v>
      </c>
      <c r="Y33">
        <v>0</v>
      </c>
      <c r="Z33">
        <v>0</v>
      </c>
      <c r="AA33">
        <v>0.57999999999999996</v>
      </c>
      <c r="AB33">
        <v>182.66</v>
      </c>
      <c r="AC33">
        <v>25</v>
      </c>
      <c r="AD33">
        <v>0</v>
      </c>
      <c r="AE33">
        <v>0</v>
      </c>
      <c r="AF33">
        <v>150</v>
      </c>
      <c r="AG33">
        <v>0</v>
      </c>
      <c r="AH33">
        <v>0</v>
      </c>
      <c r="AI33">
        <v>0</v>
      </c>
      <c r="AJ33">
        <v>0</v>
      </c>
      <c r="AK33">
        <v>48.13</v>
      </c>
      <c r="AL33">
        <v>4.5</v>
      </c>
      <c r="AM33">
        <v>0</v>
      </c>
      <c r="AN33">
        <v>100</v>
      </c>
      <c r="AO33">
        <v>100</v>
      </c>
      <c r="AP33">
        <v>50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4.5</v>
      </c>
      <c r="K34" s="46">
        <v>48.13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1.53</v>
      </c>
      <c r="X34">
        <v>100</v>
      </c>
      <c r="Y34">
        <v>0</v>
      </c>
      <c r="Z34">
        <v>0</v>
      </c>
      <c r="AA34">
        <v>0.57999999999999996</v>
      </c>
      <c r="AB34">
        <v>182.66</v>
      </c>
      <c r="AC34">
        <v>25</v>
      </c>
      <c r="AD34">
        <v>0</v>
      </c>
      <c r="AE34">
        <v>0</v>
      </c>
      <c r="AF34">
        <v>150</v>
      </c>
      <c r="AG34">
        <v>0</v>
      </c>
      <c r="AH34">
        <v>0</v>
      </c>
      <c r="AI34">
        <v>0</v>
      </c>
      <c r="AJ34">
        <v>0</v>
      </c>
      <c r="AK34">
        <v>48.13</v>
      </c>
      <c r="AL34">
        <v>4.5</v>
      </c>
      <c r="AM34">
        <v>0</v>
      </c>
      <c r="AN34">
        <v>100</v>
      </c>
      <c r="AO34">
        <v>100</v>
      </c>
      <c r="AP34">
        <v>50</v>
      </c>
      <c r="AQ34">
        <v>0</v>
      </c>
    </row>
    <row r="35" spans="1:43">
      <c r="A35" t="s">
        <v>279</v>
      </c>
      <c r="G35" t="s">
        <v>77</v>
      </c>
      <c r="H35" s="73">
        <v>0.96</v>
      </c>
      <c r="I35" s="46">
        <v>0</v>
      </c>
      <c r="J35" s="46">
        <v>4.5</v>
      </c>
      <c r="K35" s="46">
        <v>48.13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2.11</v>
      </c>
      <c r="X35">
        <v>100</v>
      </c>
      <c r="Y35">
        <v>0</v>
      </c>
      <c r="Z35">
        <v>0</v>
      </c>
      <c r="AA35">
        <v>0.96</v>
      </c>
      <c r="AB35">
        <v>182.66</v>
      </c>
      <c r="AC35">
        <v>25</v>
      </c>
      <c r="AD35">
        <v>0</v>
      </c>
      <c r="AE35">
        <v>0</v>
      </c>
      <c r="AF35">
        <v>150</v>
      </c>
      <c r="AG35">
        <v>0</v>
      </c>
      <c r="AH35">
        <v>0</v>
      </c>
      <c r="AI35">
        <v>0</v>
      </c>
      <c r="AJ35">
        <v>0</v>
      </c>
      <c r="AK35">
        <v>48.13</v>
      </c>
      <c r="AL35">
        <v>4.5</v>
      </c>
      <c r="AM35">
        <v>0</v>
      </c>
      <c r="AN35">
        <v>100</v>
      </c>
      <c r="AO35">
        <v>100</v>
      </c>
      <c r="AP35">
        <v>50</v>
      </c>
      <c r="AQ35">
        <v>0</v>
      </c>
    </row>
    <row r="36" spans="1:43">
      <c r="A36" t="s">
        <v>309</v>
      </c>
      <c r="G36" t="s">
        <v>78</v>
      </c>
      <c r="H36" s="73">
        <v>0.96</v>
      </c>
      <c r="I36" s="46">
        <v>0</v>
      </c>
      <c r="J36" s="46">
        <v>4.5</v>
      </c>
      <c r="K36" s="46">
        <v>48.13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2.74</v>
      </c>
      <c r="X36">
        <v>100</v>
      </c>
      <c r="Y36">
        <v>0</v>
      </c>
      <c r="Z36">
        <v>0</v>
      </c>
      <c r="AA36">
        <v>0.96</v>
      </c>
      <c r="AB36">
        <v>182.66</v>
      </c>
      <c r="AC36">
        <v>25</v>
      </c>
      <c r="AD36">
        <v>0</v>
      </c>
      <c r="AE36">
        <v>0</v>
      </c>
      <c r="AF36">
        <v>150</v>
      </c>
      <c r="AG36">
        <v>0</v>
      </c>
      <c r="AH36">
        <v>0</v>
      </c>
      <c r="AI36">
        <v>0</v>
      </c>
      <c r="AJ36">
        <v>0</v>
      </c>
      <c r="AK36">
        <v>48.13</v>
      </c>
      <c r="AL36">
        <v>4.5</v>
      </c>
      <c r="AM36">
        <v>0</v>
      </c>
      <c r="AN36">
        <v>100</v>
      </c>
      <c r="AO36">
        <v>100</v>
      </c>
      <c r="AP36">
        <v>50</v>
      </c>
      <c r="AQ36">
        <v>0</v>
      </c>
    </row>
    <row r="37" spans="1:43">
      <c r="A37" t="s">
        <v>310</v>
      </c>
      <c r="G37" t="s">
        <v>79</v>
      </c>
      <c r="H37" s="73">
        <v>0.96</v>
      </c>
      <c r="I37" s="46">
        <v>0</v>
      </c>
      <c r="J37" s="46">
        <v>4.5</v>
      </c>
      <c r="K37" s="46">
        <v>48.13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3.36</v>
      </c>
      <c r="X37">
        <v>100</v>
      </c>
      <c r="Y37">
        <v>0</v>
      </c>
      <c r="Z37">
        <v>0</v>
      </c>
      <c r="AA37">
        <v>0.96</v>
      </c>
      <c r="AB37">
        <v>182.66</v>
      </c>
      <c r="AC37">
        <v>25</v>
      </c>
      <c r="AD37">
        <v>0</v>
      </c>
      <c r="AE37">
        <v>0</v>
      </c>
      <c r="AF37">
        <v>150</v>
      </c>
      <c r="AG37">
        <v>0</v>
      </c>
      <c r="AH37">
        <v>0</v>
      </c>
      <c r="AI37">
        <v>0</v>
      </c>
      <c r="AJ37">
        <v>0</v>
      </c>
      <c r="AK37">
        <v>48.13</v>
      </c>
      <c r="AL37">
        <v>4.5</v>
      </c>
      <c r="AM37">
        <v>0</v>
      </c>
      <c r="AN37">
        <v>100</v>
      </c>
      <c r="AO37">
        <v>100</v>
      </c>
      <c r="AP37">
        <v>50</v>
      </c>
      <c r="AQ37">
        <v>0</v>
      </c>
    </row>
    <row r="38" spans="1:43">
      <c r="A38" t="s">
        <v>311</v>
      </c>
      <c r="G38" t="s">
        <v>80</v>
      </c>
      <c r="H38" s="73">
        <v>0.96</v>
      </c>
      <c r="I38" s="46">
        <v>0</v>
      </c>
      <c r="J38" s="46">
        <v>4.5</v>
      </c>
      <c r="K38" s="46">
        <v>48.13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4</v>
      </c>
      <c r="X38">
        <v>100</v>
      </c>
      <c r="Y38">
        <v>0</v>
      </c>
      <c r="Z38">
        <v>0</v>
      </c>
      <c r="AA38">
        <v>0.96</v>
      </c>
      <c r="AB38">
        <v>182.66</v>
      </c>
      <c r="AC38">
        <v>25</v>
      </c>
      <c r="AD38">
        <v>0</v>
      </c>
      <c r="AE38">
        <v>0</v>
      </c>
      <c r="AF38">
        <v>150</v>
      </c>
      <c r="AG38">
        <v>0</v>
      </c>
      <c r="AH38">
        <v>0</v>
      </c>
      <c r="AI38">
        <v>0</v>
      </c>
      <c r="AJ38">
        <v>0</v>
      </c>
      <c r="AK38">
        <v>48.13</v>
      </c>
      <c r="AL38">
        <v>4.5</v>
      </c>
      <c r="AM38">
        <v>0</v>
      </c>
      <c r="AN38">
        <v>100</v>
      </c>
      <c r="AO38">
        <v>100</v>
      </c>
      <c r="AP38">
        <v>50</v>
      </c>
      <c r="AQ38">
        <v>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4.41</v>
      </c>
      <c r="K39" s="46">
        <v>62.86</v>
      </c>
      <c r="L39" s="46">
        <v>4.59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4.59</v>
      </c>
      <c r="X39">
        <v>100</v>
      </c>
      <c r="Y39">
        <v>0</v>
      </c>
      <c r="Z39">
        <v>0</v>
      </c>
      <c r="AA39">
        <v>0.96</v>
      </c>
      <c r="AB39">
        <v>182.66</v>
      </c>
      <c r="AC39">
        <v>25</v>
      </c>
      <c r="AD39">
        <v>0</v>
      </c>
      <c r="AE39">
        <v>0</v>
      </c>
      <c r="AF39">
        <v>150</v>
      </c>
      <c r="AG39">
        <v>0</v>
      </c>
      <c r="AH39">
        <v>0</v>
      </c>
      <c r="AI39">
        <v>0</v>
      </c>
      <c r="AJ39">
        <v>0</v>
      </c>
      <c r="AK39">
        <v>48.13</v>
      </c>
      <c r="AL39">
        <v>4.41</v>
      </c>
      <c r="AM39">
        <v>0</v>
      </c>
      <c r="AN39">
        <v>100</v>
      </c>
      <c r="AO39">
        <v>100</v>
      </c>
      <c r="AP39">
        <v>50</v>
      </c>
      <c r="AQ39">
        <v>14.73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4.41</v>
      </c>
      <c r="K40" s="46">
        <v>62.86</v>
      </c>
      <c r="L40" s="46">
        <v>5.17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5.17</v>
      </c>
      <c r="X40">
        <v>100</v>
      </c>
      <c r="Y40">
        <v>0</v>
      </c>
      <c r="Z40">
        <v>0</v>
      </c>
      <c r="AA40">
        <v>0.96</v>
      </c>
      <c r="AB40">
        <v>182.66</v>
      </c>
      <c r="AC40">
        <v>25</v>
      </c>
      <c r="AD40">
        <v>0</v>
      </c>
      <c r="AE40">
        <v>0</v>
      </c>
      <c r="AF40">
        <v>150</v>
      </c>
      <c r="AG40">
        <v>0</v>
      </c>
      <c r="AH40">
        <v>0</v>
      </c>
      <c r="AI40">
        <v>0</v>
      </c>
      <c r="AJ40">
        <v>0</v>
      </c>
      <c r="AK40">
        <v>48.13</v>
      </c>
      <c r="AL40">
        <v>4.41</v>
      </c>
      <c r="AM40">
        <v>0</v>
      </c>
      <c r="AN40">
        <v>100</v>
      </c>
      <c r="AO40">
        <v>100</v>
      </c>
      <c r="AP40">
        <v>50</v>
      </c>
      <c r="AQ40">
        <v>14.73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4.41</v>
      </c>
      <c r="K41" s="46">
        <v>62.86</v>
      </c>
      <c r="L41" s="46">
        <v>5.39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5.39</v>
      </c>
      <c r="X41">
        <v>100</v>
      </c>
      <c r="Y41">
        <v>0</v>
      </c>
      <c r="Z41">
        <v>0</v>
      </c>
      <c r="AA41">
        <v>0.96</v>
      </c>
      <c r="AB41">
        <v>182.66</v>
      </c>
      <c r="AC41">
        <v>25</v>
      </c>
      <c r="AD41">
        <v>0</v>
      </c>
      <c r="AE41">
        <v>0</v>
      </c>
      <c r="AF41">
        <v>150</v>
      </c>
      <c r="AG41">
        <v>0</v>
      </c>
      <c r="AH41">
        <v>0</v>
      </c>
      <c r="AI41">
        <v>0</v>
      </c>
      <c r="AJ41">
        <v>0</v>
      </c>
      <c r="AK41">
        <v>48.13</v>
      </c>
      <c r="AL41">
        <v>4.41</v>
      </c>
      <c r="AM41">
        <v>0</v>
      </c>
      <c r="AN41">
        <v>100</v>
      </c>
      <c r="AO41">
        <v>100</v>
      </c>
      <c r="AP41">
        <v>50</v>
      </c>
      <c r="AQ41">
        <v>14.73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4.41</v>
      </c>
      <c r="K42" s="46">
        <v>62.86</v>
      </c>
      <c r="L42" s="46">
        <v>5.58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5.58</v>
      </c>
      <c r="X42">
        <v>100</v>
      </c>
      <c r="Y42">
        <v>0</v>
      </c>
      <c r="Z42">
        <v>0</v>
      </c>
      <c r="AA42">
        <v>0.96</v>
      </c>
      <c r="AB42">
        <v>182.66</v>
      </c>
      <c r="AC42">
        <v>25</v>
      </c>
      <c r="AD42">
        <v>0</v>
      </c>
      <c r="AE42">
        <v>0</v>
      </c>
      <c r="AF42">
        <v>150</v>
      </c>
      <c r="AG42">
        <v>0</v>
      </c>
      <c r="AH42">
        <v>0</v>
      </c>
      <c r="AI42">
        <v>0</v>
      </c>
      <c r="AJ42">
        <v>0</v>
      </c>
      <c r="AK42">
        <v>48.13</v>
      </c>
      <c r="AL42">
        <v>4.41</v>
      </c>
      <c r="AM42">
        <v>0</v>
      </c>
      <c r="AN42">
        <v>100</v>
      </c>
      <c r="AO42">
        <v>100</v>
      </c>
      <c r="AP42">
        <v>50</v>
      </c>
      <c r="AQ42">
        <v>14.73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4.41</v>
      </c>
      <c r="K43" s="46">
        <v>62.86</v>
      </c>
      <c r="L43" s="46">
        <v>5.78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5.78</v>
      </c>
      <c r="X43">
        <v>100</v>
      </c>
      <c r="Y43">
        <v>0</v>
      </c>
      <c r="Z43">
        <v>0</v>
      </c>
      <c r="AA43">
        <v>0.96</v>
      </c>
      <c r="AB43">
        <v>182.66</v>
      </c>
      <c r="AC43">
        <v>25</v>
      </c>
      <c r="AD43">
        <v>0</v>
      </c>
      <c r="AE43">
        <v>0</v>
      </c>
      <c r="AF43">
        <v>150</v>
      </c>
      <c r="AG43">
        <v>0</v>
      </c>
      <c r="AH43">
        <v>0</v>
      </c>
      <c r="AI43">
        <v>0</v>
      </c>
      <c r="AJ43">
        <v>0</v>
      </c>
      <c r="AK43">
        <v>48.13</v>
      </c>
      <c r="AL43">
        <v>4.41</v>
      </c>
      <c r="AM43">
        <v>0</v>
      </c>
      <c r="AN43">
        <v>100</v>
      </c>
      <c r="AO43">
        <v>100</v>
      </c>
      <c r="AP43">
        <v>50</v>
      </c>
      <c r="AQ43">
        <v>14.73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4.41</v>
      </c>
      <c r="K44" s="46">
        <v>62.86</v>
      </c>
      <c r="L44" s="46">
        <v>6.16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6.16</v>
      </c>
      <c r="X44">
        <v>100</v>
      </c>
      <c r="Y44">
        <v>0</v>
      </c>
      <c r="Z44">
        <v>0</v>
      </c>
      <c r="AA44">
        <v>0.96</v>
      </c>
      <c r="AB44">
        <v>182.66</v>
      </c>
      <c r="AC44">
        <v>25</v>
      </c>
      <c r="AD44">
        <v>0</v>
      </c>
      <c r="AE44">
        <v>0</v>
      </c>
      <c r="AF44">
        <v>150</v>
      </c>
      <c r="AG44">
        <v>0</v>
      </c>
      <c r="AH44">
        <v>0</v>
      </c>
      <c r="AI44">
        <v>0</v>
      </c>
      <c r="AJ44">
        <v>0</v>
      </c>
      <c r="AK44">
        <v>48.13</v>
      </c>
      <c r="AL44">
        <v>4.41</v>
      </c>
      <c r="AM44">
        <v>0</v>
      </c>
      <c r="AN44">
        <v>100</v>
      </c>
      <c r="AO44">
        <v>100</v>
      </c>
      <c r="AP44">
        <v>50</v>
      </c>
      <c r="AQ44">
        <v>14.73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4.41</v>
      </c>
      <c r="K45" s="46">
        <v>62.86</v>
      </c>
      <c r="L45" s="46">
        <v>6.55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6.55</v>
      </c>
      <c r="X45">
        <v>100</v>
      </c>
      <c r="Y45">
        <v>0</v>
      </c>
      <c r="Z45">
        <v>0</v>
      </c>
      <c r="AA45">
        <v>0.96</v>
      </c>
      <c r="AB45">
        <v>182.66</v>
      </c>
      <c r="AC45">
        <v>25</v>
      </c>
      <c r="AD45">
        <v>0</v>
      </c>
      <c r="AE45">
        <v>0</v>
      </c>
      <c r="AF45">
        <v>150</v>
      </c>
      <c r="AG45">
        <v>0</v>
      </c>
      <c r="AH45">
        <v>0</v>
      </c>
      <c r="AI45">
        <v>0</v>
      </c>
      <c r="AJ45">
        <v>0</v>
      </c>
      <c r="AK45">
        <v>48.13</v>
      </c>
      <c r="AL45">
        <v>4.41</v>
      </c>
      <c r="AM45">
        <v>0</v>
      </c>
      <c r="AN45">
        <v>100</v>
      </c>
      <c r="AO45">
        <v>100</v>
      </c>
      <c r="AP45">
        <v>50</v>
      </c>
      <c r="AQ45">
        <v>14.73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4.41</v>
      </c>
      <c r="K46" s="46">
        <v>62.86</v>
      </c>
      <c r="L46" s="46">
        <v>6.74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6.74</v>
      </c>
      <c r="X46">
        <v>100</v>
      </c>
      <c r="Y46">
        <v>0</v>
      </c>
      <c r="Z46">
        <v>0</v>
      </c>
      <c r="AA46">
        <v>0.96</v>
      </c>
      <c r="AB46">
        <v>182.66</v>
      </c>
      <c r="AC46">
        <v>25</v>
      </c>
      <c r="AD46">
        <v>0</v>
      </c>
      <c r="AE46">
        <v>0</v>
      </c>
      <c r="AF46">
        <v>150</v>
      </c>
      <c r="AG46">
        <v>0</v>
      </c>
      <c r="AH46">
        <v>0</v>
      </c>
      <c r="AI46">
        <v>0</v>
      </c>
      <c r="AJ46">
        <v>0</v>
      </c>
      <c r="AK46">
        <v>48.13</v>
      </c>
      <c r="AL46">
        <v>4.41</v>
      </c>
      <c r="AM46">
        <v>0</v>
      </c>
      <c r="AN46">
        <v>100</v>
      </c>
      <c r="AO46">
        <v>100</v>
      </c>
      <c r="AP46">
        <v>50</v>
      </c>
      <c r="AQ46">
        <v>14.73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4.32</v>
      </c>
      <c r="K47" s="46">
        <v>101.08000000000001</v>
      </c>
      <c r="L47" s="46">
        <v>7.12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7.12</v>
      </c>
      <c r="X47">
        <v>100</v>
      </c>
      <c r="Y47">
        <v>0</v>
      </c>
      <c r="Z47">
        <v>0</v>
      </c>
      <c r="AA47">
        <v>0.96</v>
      </c>
      <c r="AB47">
        <v>182.66</v>
      </c>
      <c r="AC47">
        <v>25</v>
      </c>
      <c r="AD47">
        <v>0</v>
      </c>
      <c r="AE47">
        <v>24.07</v>
      </c>
      <c r="AF47">
        <v>150</v>
      </c>
      <c r="AG47">
        <v>28.88</v>
      </c>
      <c r="AH47">
        <v>0</v>
      </c>
      <c r="AI47">
        <v>0</v>
      </c>
      <c r="AJ47">
        <v>0</v>
      </c>
      <c r="AK47">
        <v>48.13</v>
      </c>
      <c r="AL47">
        <v>4.32</v>
      </c>
      <c r="AM47">
        <v>0</v>
      </c>
      <c r="AN47">
        <v>100</v>
      </c>
      <c r="AO47">
        <v>100</v>
      </c>
      <c r="AP47">
        <v>50</v>
      </c>
      <c r="AQ47">
        <v>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4.32</v>
      </c>
      <c r="K48" s="46">
        <v>101.08000000000001</v>
      </c>
      <c r="L48" s="46">
        <v>7.41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7.41</v>
      </c>
      <c r="X48">
        <v>100</v>
      </c>
      <c r="Y48">
        <v>0</v>
      </c>
      <c r="Z48">
        <v>0</v>
      </c>
      <c r="AA48">
        <v>0.96</v>
      </c>
      <c r="AB48">
        <v>182.66</v>
      </c>
      <c r="AC48">
        <v>25</v>
      </c>
      <c r="AD48">
        <v>0</v>
      </c>
      <c r="AE48">
        <v>24.07</v>
      </c>
      <c r="AF48">
        <v>150</v>
      </c>
      <c r="AG48">
        <v>28.88</v>
      </c>
      <c r="AH48">
        <v>0</v>
      </c>
      <c r="AI48">
        <v>0</v>
      </c>
      <c r="AJ48">
        <v>0</v>
      </c>
      <c r="AK48">
        <v>48.13</v>
      </c>
      <c r="AL48">
        <v>4.32</v>
      </c>
      <c r="AM48">
        <v>0</v>
      </c>
      <c r="AN48">
        <v>100</v>
      </c>
      <c r="AO48">
        <v>100</v>
      </c>
      <c r="AP48">
        <v>50</v>
      </c>
      <c r="AQ48">
        <v>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4.32</v>
      </c>
      <c r="K49" s="46">
        <v>101.08000000000001</v>
      </c>
      <c r="L49" s="46">
        <v>7.51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7.51</v>
      </c>
      <c r="X49">
        <v>100</v>
      </c>
      <c r="Y49">
        <v>0</v>
      </c>
      <c r="Z49">
        <v>0</v>
      </c>
      <c r="AA49">
        <v>0.96</v>
      </c>
      <c r="AB49">
        <v>182.66</v>
      </c>
      <c r="AC49">
        <v>25</v>
      </c>
      <c r="AD49">
        <v>0</v>
      </c>
      <c r="AE49">
        <v>24.07</v>
      </c>
      <c r="AF49">
        <v>150</v>
      </c>
      <c r="AG49">
        <v>28.88</v>
      </c>
      <c r="AH49">
        <v>0</v>
      </c>
      <c r="AI49">
        <v>0</v>
      </c>
      <c r="AJ49">
        <v>0</v>
      </c>
      <c r="AK49">
        <v>48.13</v>
      </c>
      <c r="AL49">
        <v>4.32</v>
      </c>
      <c r="AM49">
        <v>0</v>
      </c>
      <c r="AN49">
        <v>100</v>
      </c>
      <c r="AO49">
        <v>100</v>
      </c>
      <c r="AP49">
        <v>50</v>
      </c>
      <c r="AQ49">
        <v>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4.32</v>
      </c>
      <c r="K50" s="46">
        <v>101.08000000000001</v>
      </c>
      <c r="L50" s="46">
        <v>7.7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7.7</v>
      </c>
      <c r="X50">
        <v>100</v>
      </c>
      <c r="Y50">
        <v>0</v>
      </c>
      <c r="Z50">
        <v>0</v>
      </c>
      <c r="AA50">
        <v>0.96</v>
      </c>
      <c r="AB50">
        <v>182.66</v>
      </c>
      <c r="AC50">
        <v>25</v>
      </c>
      <c r="AD50">
        <v>0</v>
      </c>
      <c r="AE50">
        <v>24.07</v>
      </c>
      <c r="AF50">
        <v>150</v>
      </c>
      <c r="AG50">
        <v>28.88</v>
      </c>
      <c r="AH50">
        <v>0</v>
      </c>
      <c r="AI50">
        <v>0</v>
      </c>
      <c r="AJ50">
        <v>0</v>
      </c>
      <c r="AK50">
        <v>48.13</v>
      </c>
      <c r="AL50">
        <v>4.32</v>
      </c>
      <c r="AM50">
        <v>0</v>
      </c>
      <c r="AN50">
        <v>100</v>
      </c>
      <c r="AO50">
        <v>100</v>
      </c>
      <c r="AP50">
        <v>50</v>
      </c>
      <c r="AQ50">
        <v>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4.32</v>
      </c>
      <c r="K51" s="46">
        <v>101.08000000000001</v>
      </c>
      <c r="L51" s="46">
        <v>7.89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7.89</v>
      </c>
      <c r="X51">
        <v>100</v>
      </c>
      <c r="Y51">
        <v>0</v>
      </c>
      <c r="Z51">
        <v>0</v>
      </c>
      <c r="AA51">
        <v>0.96</v>
      </c>
      <c r="AB51">
        <v>182.66</v>
      </c>
      <c r="AC51">
        <v>25</v>
      </c>
      <c r="AD51">
        <v>0</v>
      </c>
      <c r="AE51">
        <v>24.07</v>
      </c>
      <c r="AF51">
        <v>150</v>
      </c>
      <c r="AG51">
        <v>28.88</v>
      </c>
      <c r="AH51">
        <v>0</v>
      </c>
      <c r="AI51">
        <v>0</v>
      </c>
      <c r="AJ51">
        <v>0</v>
      </c>
      <c r="AK51">
        <v>48.13</v>
      </c>
      <c r="AL51">
        <v>4.32</v>
      </c>
      <c r="AM51">
        <v>0</v>
      </c>
      <c r="AN51">
        <v>100</v>
      </c>
      <c r="AO51">
        <v>100</v>
      </c>
      <c r="AP51">
        <v>50</v>
      </c>
      <c r="AQ51">
        <v>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4.32</v>
      </c>
      <c r="K52" s="46">
        <v>101.08000000000001</v>
      </c>
      <c r="L52" s="46">
        <v>8.18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8.18</v>
      </c>
      <c r="X52">
        <v>100</v>
      </c>
      <c r="Y52">
        <v>0</v>
      </c>
      <c r="Z52">
        <v>0</v>
      </c>
      <c r="AA52">
        <v>0.96</v>
      </c>
      <c r="AB52">
        <v>182.66</v>
      </c>
      <c r="AC52">
        <v>25</v>
      </c>
      <c r="AD52">
        <v>0</v>
      </c>
      <c r="AE52">
        <v>24.07</v>
      </c>
      <c r="AF52">
        <v>150</v>
      </c>
      <c r="AG52">
        <v>28.88</v>
      </c>
      <c r="AH52">
        <v>0</v>
      </c>
      <c r="AI52">
        <v>0</v>
      </c>
      <c r="AJ52">
        <v>0</v>
      </c>
      <c r="AK52">
        <v>48.13</v>
      </c>
      <c r="AL52">
        <v>4.32</v>
      </c>
      <c r="AM52">
        <v>0</v>
      </c>
      <c r="AN52">
        <v>100</v>
      </c>
      <c r="AO52">
        <v>100</v>
      </c>
      <c r="AP52">
        <v>50</v>
      </c>
      <c r="AQ52">
        <v>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4.32</v>
      </c>
      <c r="K53" s="46">
        <v>101.08000000000001</v>
      </c>
      <c r="L53" s="46">
        <v>8.4700000000000006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8.4700000000000006</v>
      </c>
      <c r="X53">
        <v>100</v>
      </c>
      <c r="Y53">
        <v>0</v>
      </c>
      <c r="Z53">
        <v>0</v>
      </c>
      <c r="AA53">
        <v>0.96</v>
      </c>
      <c r="AB53">
        <v>182.66</v>
      </c>
      <c r="AC53">
        <v>25</v>
      </c>
      <c r="AD53">
        <v>0</v>
      </c>
      <c r="AE53">
        <v>24.07</v>
      </c>
      <c r="AF53">
        <v>150</v>
      </c>
      <c r="AG53">
        <v>28.88</v>
      </c>
      <c r="AH53">
        <v>0</v>
      </c>
      <c r="AI53">
        <v>0</v>
      </c>
      <c r="AJ53">
        <v>0</v>
      </c>
      <c r="AK53">
        <v>48.13</v>
      </c>
      <c r="AL53">
        <v>4.32</v>
      </c>
      <c r="AM53">
        <v>0</v>
      </c>
      <c r="AN53">
        <v>100</v>
      </c>
      <c r="AO53">
        <v>100</v>
      </c>
      <c r="AP53">
        <v>50</v>
      </c>
      <c r="AQ53">
        <v>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4.32</v>
      </c>
      <c r="K54" s="46">
        <v>101.08000000000001</v>
      </c>
      <c r="L54" s="46">
        <v>8.66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8.66</v>
      </c>
      <c r="X54">
        <v>100</v>
      </c>
      <c r="Y54">
        <v>0</v>
      </c>
      <c r="Z54">
        <v>0</v>
      </c>
      <c r="AA54">
        <v>0.96</v>
      </c>
      <c r="AB54">
        <v>182.66</v>
      </c>
      <c r="AC54">
        <v>25</v>
      </c>
      <c r="AD54">
        <v>0</v>
      </c>
      <c r="AE54">
        <v>24.07</v>
      </c>
      <c r="AF54">
        <v>150</v>
      </c>
      <c r="AG54">
        <v>28.88</v>
      </c>
      <c r="AH54">
        <v>0</v>
      </c>
      <c r="AI54">
        <v>0</v>
      </c>
      <c r="AJ54">
        <v>0</v>
      </c>
      <c r="AK54">
        <v>48.13</v>
      </c>
      <c r="AL54">
        <v>4.32</v>
      </c>
      <c r="AM54">
        <v>0</v>
      </c>
      <c r="AN54">
        <v>100</v>
      </c>
      <c r="AO54">
        <v>100</v>
      </c>
      <c r="AP54">
        <v>50</v>
      </c>
      <c r="AQ54">
        <v>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4.32</v>
      </c>
      <c r="K55" s="46">
        <v>101.08000000000001</v>
      </c>
      <c r="L55" s="46">
        <v>8.81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8.81</v>
      </c>
      <c r="X55">
        <v>100</v>
      </c>
      <c r="Y55">
        <v>0</v>
      </c>
      <c r="Z55">
        <v>0</v>
      </c>
      <c r="AA55">
        <v>0.96</v>
      </c>
      <c r="AB55">
        <v>182.66</v>
      </c>
      <c r="AC55">
        <v>25</v>
      </c>
      <c r="AD55">
        <v>0</v>
      </c>
      <c r="AE55">
        <v>24.07</v>
      </c>
      <c r="AF55">
        <v>150</v>
      </c>
      <c r="AG55">
        <v>28.88</v>
      </c>
      <c r="AH55">
        <v>0</v>
      </c>
      <c r="AI55">
        <v>0</v>
      </c>
      <c r="AJ55">
        <v>0</v>
      </c>
      <c r="AK55">
        <v>48.13</v>
      </c>
      <c r="AL55">
        <v>4.32</v>
      </c>
      <c r="AM55">
        <v>0</v>
      </c>
      <c r="AN55">
        <v>100</v>
      </c>
      <c r="AO55">
        <v>100</v>
      </c>
      <c r="AP55">
        <v>50</v>
      </c>
      <c r="AQ55">
        <v>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4.32</v>
      </c>
      <c r="K56" s="46">
        <v>101.08000000000001</v>
      </c>
      <c r="L56" s="46">
        <v>8.8800000000000008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8.8800000000000008</v>
      </c>
      <c r="X56">
        <v>100</v>
      </c>
      <c r="Y56">
        <v>0</v>
      </c>
      <c r="Z56">
        <v>0</v>
      </c>
      <c r="AA56">
        <v>0.96</v>
      </c>
      <c r="AB56">
        <v>182.66</v>
      </c>
      <c r="AC56">
        <v>25</v>
      </c>
      <c r="AD56">
        <v>0</v>
      </c>
      <c r="AE56">
        <v>24.07</v>
      </c>
      <c r="AF56">
        <v>150</v>
      </c>
      <c r="AG56">
        <v>28.88</v>
      </c>
      <c r="AH56">
        <v>0</v>
      </c>
      <c r="AI56">
        <v>0</v>
      </c>
      <c r="AJ56">
        <v>0</v>
      </c>
      <c r="AK56">
        <v>48.13</v>
      </c>
      <c r="AL56">
        <v>4.32</v>
      </c>
      <c r="AM56">
        <v>0</v>
      </c>
      <c r="AN56">
        <v>100</v>
      </c>
      <c r="AO56">
        <v>100</v>
      </c>
      <c r="AP56">
        <v>50</v>
      </c>
      <c r="AQ56">
        <v>0</v>
      </c>
    </row>
    <row r="57" spans="1:43">
      <c r="G57" t="s">
        <v>99</v>
      </c>
      <c r="H57" s="73">
        <v>0.96</v>
      </c>
      <c r="I57" s="46">
        <v>0</v>
      </c>
      <c r="J57" s="46">
        <v>4.32</v>
      </c>
      <c r="K57" s="46">
        <v>62.86</v>
      </c>
      <c r="L57" s="46">
        <v>8.81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8.81</v>
      </c>
      <c r="X57">
        <v>100</v>
      </c>
      <c r="Y57">
        <v>0</v>
      </c>
      <c r="Z57">
        <v>0</v>
      </c>
      <c r="AA57">
        <v>0.96</v>
      </c>
      <c r="AB57">
        <v>182.66</v>
      </c>
      <c r="AC57">
        <v>25</v>
      </c>
      <c r="AD57">
        <v>0</v>
      </c>
      <c r="AE57">
        <v>0</v>
      </c>
      <c r="AF57">
        <v>150</v>
      </c>
      <c r="AG57">
        <v>0</v>
      </c>
      <c r="AH57">
        <v>0</v>
      </c>
      <c r="AI57">
        <v>0</v>
      </c>
      <c r="AJ57">
        <v>0</v>
      </c>
      <c r="AK57">
        <v>48.13</v>
      </c>
      <c r="AL57">
        <v>4.32</v>
      </c>
      <c r="AM57">
        <v>0</v>
      </c>
      <c r="AN57">
        <v>100</v>
      </c>
      <c r="AO57">
        <v>100</v>
      </c>
      <c r="AP57">
        <v>50</v>
      </c>
      <c r="AQ57">
        <v>14.73</v>
      </c>
    </row>
    <row r="58" spans="1:43">
      <c r="G58" t="s">
        <v>100</v>
      </c>
      <c r="H58" s="73">
        <v>0.96</v>
      </c>
      <c r="I58" s="46">
        <v>0</v>
      </c>
      <c r="J58" s="46">
        <v>4.32</v>
      </c>
      <c r="K58" s="46">
        <v>62.86</v>
      </c>
      <c r="L58" s="46">
        <v>8.66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8.66</v>
      </c>
      <c r="X58">
        <v>100</v>
      </c>
      <c r="Y58">
        <v>0</v>
      </c>
      <c r="Z58">
        <v>0</v>
      </c>
      <c r="AA58">
        <v>0.96</v>
      </c>
      <c r="AB58">
        <v>182.66</v>
      </c>
      <c r="AC58">
        <v>25</v>
      </c>
      <c r="AD58">
        <v>0</v>
      </c>
      <c r="AE58">
        <v>0</v>
      </c>
      <c r="AF58">
        <v>150</v>
      </c>
      <c r="AG58">
        <v>0</v>
      </c>
      <c r="AH58">
        <v>0</v>
      </c>
      <c r="AI58">
        <v>0</v>
      </c>
      <c r="AJ58">
        <v>0</v>
      </c>
      <c r="AK58">
        <v>48.13</v>
      </c>
      <c r="AL58">
        <v>4.32</v>
      </c>
      <c r="AM58">
        <v>0</v>
      </c>
      <c r="AN58">
        <v>100</v>
      </c>
      <c r="AO58">
        <v>100</v>
      </c>
      <c r="AP58">
        <v>50</v>
      </c>
      <c r="AQ58">
        <v>14.73</v>
      </c>
    </row>
    <row r="59" spans="1:43">
      <c r="G59" t="s">
        <v>101</v>
      </c>
      <c r="H59" s="73">
        <v>0.96</v>
      </c>
      <c r="I59" s="46">
        <v>0</v>
      </c>
      <c r="J59" s="46">
        <v>4.2300000000000004</v>
      </c>
      <c r="K59" s="46">
        <v>62.86</v>
      </c>
      <c r="L59" s="46">
        <v>8.18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8.18</v>
      </c>
      <c r="X59">
        <v>100</v>
      </c>
      <c r="Y59">
        <v>0</v>
      </c>
      <c r="Z59">
        <v>0</v>
      </c>
      <c r="AA59">
        <v>0.96</v>
      </c>
      <c r="AB59">
        <v>182.66</v>
      </c>
      <c r="AC59">
        <v>25</v>
      </c>
      <c r="AD59">
        <v>0</v>
      </c>
      <c r="AE59">
        <v>0</v>
      </c>
      <c r="AF59">
        <v>150</v>
      </c>
      <c r="AG59">
        <v>0</v>
      </c>
      <c r="AH59">
        <v>0</v>
      </c>
      <c r="AI59">
        <v>0</v>
      </c>
      <c r="AJ59">
        <v>0</v>
      </c>
      <c r="AK59">
        <v>48.13</v>
      </c>
      <c r="AL59">
        <v>4.2300000000000004</v>
      </c>
      <c r="AM59">
        <v>0</v>
      </c>
      <c r="AN59">
        <v>100</v>
      </c>
      <c r="AO59">
        <v>100</v>
      </c>
      <c r="AP59">
        <v>50</v>
      </c>
      <c r="AQ59">
        <v>14.73</v>
      </c>
    </row>
    <row r="60" spans="1:43">
      <c r="G60" t="s">
        <v>102</v>
      </c>
      <c r="H60" s="73">
        <v>0.96</v>
      </c>
      <c r="I60" s="46">
        <v>0</v>
      </c>
      <c r="J60" s="46">
        <v>4.2300000000000004</v>
      </c>
      <c r="K60" s="46">
        <v>62.86</v>
      </c>
      <c r="L60" s="46">
        <v>7.99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7.99</v>
      </c>
      <c r="X60">
        <v>100</v>
      </c>
      <c r="Y60">
        <v>0</v>
      </c>
      <c r="Z60">
        <v>0</v>
      </c>
      <c r="AA60">
        <v>0.96</v>
      </c>
      <c r="AB60">
        <v>182.66</v>
      </c>
      <c r="AC60">
        <v>25</v>
      </c>
      <c r="AD60">
        <v>0</v>
      </c>
      <c r="AE60">
        <v>0</v>
      </c>
      <c r="AF60">
        <v>150</v>
      </c>
      <c r="AG60">
        <v>0</v>
      </c>
      <c r="AH60">
        <v>0</v>
      </c>
      <c r="AI60">
        <v>0</v>
      </c>
      <c r="AJ60">
        <v>0</v>
      </c>
      <c r="AK60">
        <v>48.13</v>
      </c>
      <c r="AL60">
        <v>4.2300000000000004</v>
      </c>
      <c r="AM60">
        <v>0</v>
      </c>
      <c r="AN60">
        <v>100</v>
      </c>
      <c r="AO60">
        <v>100</v>
      </c>
      <c r="AP60">
        <v>50</v>
      </c>
      <c r="AQ60">
        <v>14.73</v>
      </c>
    </row>
    <row r="61" spans="1:43">
      <c r="G61" t="s">
        <v>103</v>
      </c>
      <c r="H61" s="73">
        <v>0.96</v>
      </c>
      <c r="I61" s="46">
        <v>0</v>
      </c>
      <c r="J61" s="46">
        <v>4.2300000000000004</v>
      </c>
      <c r="K61" s="46">
        <v>62.86</v>
      </c>
      <c r="L61" s="46">
        <v>7.7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7.7</v>
      </c>
      <c r="X61">
        <v>100</v>
      </c>
      <c r="Y61">
        <v>0</v>
      </c>
      <c r="Z61">
        <v>0</v>
      </c>
      <c r="AA61">
        <v>0.96</v>
      </c>
      <c r="AB61">
        <v>182.66</v>
      </c>
      <c r="AC61">
        <v>25</v>
      </c>
      <c r="AD61">
        <v>0</v>
      </c>
      <c r="AE61">
        <v>0</v>
      </c>
      <c r="AF61">
        <v>150</v>
      </c>
      <c r="AG61">
        <v>0</v>
      </c>
      <c r="AH61">
        <v>0</v>
      </c>
      <c r="AI61">
        <v>0</v>
      </c>
      <c r="AJ61">
        <v>0</v>
      </c>
      <c r="AK61">
        <v>48.13</v>
      </c>
      <c r="AL61">
        <v>4.2300000000000004</v>
      </c>
      <c r="AM61">
        <v>0</v>
      </c>
      <c r="AN61">
        <v>100</v>
      </c>
      <c r="AO61">
        <v>100</v>
      </c>
      <c r="AP61">
        <v>50</v>
      </c>
      <c r="AQ61">
        <v>14.73</v>
      </c>
    </row>
    <row r="62" spans="1:43">
      <c r="G62" t="s">
        <v>104</v>
      </c>
      <c r="H62" s="73">
        <v>0.96</v>
      </c>
      <c r="I62" s="46">
        <v>0</v>
      </c>
      <c r="J62" s="46">
        <v>4.2300000000000004</v>
      </c>
      <c r="K62" s="46">
        <v>62.86</v>
      </c>
      <c r="L62" s="46">
        <v>7.22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7.22</v>
      </c>
      <c r="X62">
        <v>100</v>
      </c>
      <c r="Y62">
        <v>0</v>
      </c>
      <c r="Z62">
        <v>0</v>
      </c>
      <c r="AA62">
        <v>0.96</v>
      </c>
      <c r="AB62">
        <v>182.66</v>
      </c>
      <c r="AC62">
        <v>25</v>
      </c>
      <c r="AD62">
        <v>0</v>
      </c>
      <c r="AE62">
        <v>0</v>
      </c>
      <c r="AF62">
        <v>150</v>
      </c>
      <c r="AG62">
        <v>0</v>
      </c>
      <c r="AH62">
        <v>0</v>
      </c>
      <c r="AI62">
        <v>0</v>
      </c>
      <c r="AJ62">
        <v>0</v>
      </c>
      <c r="AK62">
        <v>48.13</v>
      </c>
      <c r="AL62">
        <v>4.2300000000000004</v>
      </c>
      <c r="AM62">
        <v>0</v>
      </c>
      <c r="AN62">
        <v>100</v>
      </c>
      <c r="AO62">
        <v>100</v>
      </c>
      <c r="AP62">
        <v>50</v>
      </c>
      <c r="AQ62">
        <v>14.73</v>
      </c>
    </row>
    <row r="63" spans="1:43">
      <c r="G63" t="s">
        <v>105</v>
      </c>
      <c r="H63" s="73">
        <v>0.77</v>
      </c>
      <c r="I63" s="46">
        <v>0</v>
      </c>
      <c r="J63" s="46">
        <v>4.2300000000000004</v>
      </c>
      <c r="K63" s="46">
        <v>62.86</v>
      </c>
      <c r="L63" s="46">
        <v>7.03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7.03</v>
      </c>
      <c r="X63">
        <v>100</v>
      </c>
      <c r="Y63">
        <v>0</v>
      </c>
      <c r="Z63">
        <v>0</v>
      </c>
      <c r="AA63">
        <v>0.77</v>
      </c>
      <c r="AB63">
        <v>182.66</v>
      </c>
      <c r="AC63">
        <v>25</v>
      </c>
      <c r="AD63">
        <v>0</v>
      </c>
      <c r="AE63">
        <v>0</v>
      </c>
      <c r="AF63">
        <v>150</v>
      </c>
      <c r="AG63">
        <v>0</v>
      </c>
      <c r="AH63">
        <v>0</v>
      </c>
      <c r="AI63">
        <v>0</v>
      </c>
      <c r="AJ63">
        <v>0</v>
      </c>
      <c r="AK63">
        <v>48.13</v>
      </c>
      <c r="AL63">
        <v>4.2300000000000004</v>
      </c>
      <c r="AM63">
        <v>0</v>
      </c>
      <c r="AN63">
        <v>100</v>
      </c>
      <c r="AO63">
        <v>100</v>
      </c>
      <c r="AP63">
        <v>50</v>
      </c>
      <c r="AQ63">
        <v>14.73</v>
      </c>
    </row>
    <row r="64" spans="1:43">
      <c r="G64" t="s">
        <v>106</v>
      </c>
      <c r="H64" s="73">
        <v>0.77</v>
      </c>
      <c r="I64" s="46">
        <v>0</v>
      </c>
      <c r="J64" s="46">
        <v>4.2300000000000004</v>
      </c>
      <c r="K64" s="46">
        <v>62.86</v>
      </c>
      <c r="L64" s="46">
        <v>6.74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6.74</v>
      </c>
      <c r="X64">
        <v>100</v>
      </c>
      <c r="Y64">
        <v>0</v>
      </c>
      <c r="Z64">
        <v>0</v>
      </c>
      <c r="AA64">
        <v>0.77</v>
      </c>
      <c r="AB64">
        <v>182.66</v>
      </c>
      <c r="AC64">
        <v>25</v>
      </c>
      <c r="AD64">
        <v>0</v>
      </c>
      <c r="AE64">
        <v>0</v>
      </c>
      <c r="AF64">
        <v>150</v>
      </c>
      <c r="AG64">
        <v>0</v>
      </c>
      <c r="AH64">
        <v>0</v>
      </c>
      <c r="AI64">
        <v>0</v>
      </c>
      <c r="AJ64">
        <v>0</v>
      </c>
      <c r="AK64">
        <v>48.13</v>
      </c>
      <c r="AL64">
        <v>4.2300000000000004</v>
      </c>
      <c r="AM64">
        <v>0</v>
      </c>
      <c r="AN64">
        <v>100</v>
      </c>
      <c r="AO64">
        <v>100</v>
      </c>
      <c r="AP64">
        <v>50</v>
      </c>
      <c r="AQ64">
        <v>14.73</v>
      </c>
    </row>
    <row r="65" spans="7:43">
      <c r="G65" t="s">
        <v>107</v>
      </c>
      <c r="H65" s="73">
        <v>0.77</v>
      </c>
      <c r="I65" s="46">
        <v>0</v>
      </c>
      <c r="J65" s="46">
        <v>4.2300000000000004</v>
      </c>
      <c r="K65" s="46">
        <v>62.86</v>
      </c>
      <c r="L65" s="46">
        <v>6.45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6.45</v>
      </c>
      <c r="X65">
        <v>100</v>
      </c>
      <c r="Y65">
        <v>0</v>
      </c>
      <c r="Z65">
        <v>0</v>
      </c>
      <c r="AA65">
        <v>0.77</v>
      </c>
      <c r="AB65">
        <v>182.66</v>
      </c>
      <c r="AC65">
        <v>25</v>
      </c>
      <c r="AD65">
        <v>0</v>
      </c>
      <c r="AE65">
        <v>0</v>
      </c>
      <c r="AF65">
        <v>150</v>
      </c>
      <c r="AG65">
        <v>0</v>
      </c>
      <c r="AH65">
        <v>0</v>
      </c>
      <c r="AI65">
        <v>0</v>
      </c>
      <c r="AJ65">
        <v>0</v>
      </c>
      <c r="AK65">
        <v>48.13</v>
      </c>
      <c r="AL65">
        <v>4.2300000000000004</v>
      </c>
      <c r="AM65">
        <v>0</v>
      </c>
      <c r="AN65">
        <v>100</v>
      </c>
      <c r="AO65">
        <v>100</v>
      </c>
      <c r="AP65">
        <v>50</v>
      </c>
      <c r="AQ65">
        <v>14.73</v>
      </c>
    </row>
    <row r="66" spans="7:43">
      <c r="G66" t="s">
        <v>108</v>
      </c>
      <c r="H66" s="73">
        <v>0.77</v>
      </c>
      <c r="I66" s="46">
        <v>0</v>
      </c>
      <c r="J66" s="46">
        <v>4.2300000000000004</v>
      </c>
      <c r="K66" s="46">
        <v>62.86</v>
      </c>
      <c r="L66" s="46">
        <v>5.87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5.87</v>
      </c>
      <c r="X66">
        <v>100</v>
      </c>
      <c r="Y66">
        <v>0</v>
      </c>
      <c r="Z66">
        <v>0</v>
      </c>
      <c r="AA66">
        <v>0.77</v>
      </c>
      <c r="AB66">
        <v>182.66</v>
      </c>
      <c r="AC66">
        <v>25</v>
      </c>
      <c r="AD66">
        <v>0</v>
      </c>
      <c r="AE66">
        <v>0</v>
      </c>
      <c r="AF66">
        <v>150</v>
      </c>
      <c r="AG66">
        <v>0</v>
      </c>
      <c r="AH66">
        <v>0</v>
      </c>
      <c r="AI66">
        <v>0</v>
      </c>
      <c r="AJ66">
        <v>0</v>
      </c>
      <c r="AK66">
        <v>48.13</v>
      </c>
      <c r="AL66">
        <v>4.2300000000000004</v>
      </c>
      <c r="AM66">
        <v>0</v>
      </c>
      <c r="AN66">
        <v>100</v>
      </c>
      <c r="AO66">
        <v>100</v>
      </c>
      <c r="AP66">
        <v>50</v>
      </c>
      <c r="AQ66">
        <v>14.73</v>
      </c>
    </row>
    <row r="67" spans="7:43">
      <c r="G67" t="s">
        <v>109</v>
      </c>
      <c r="H67" s="73">
        <v>0.53</v>
      </c>
      <c r="I67" s="46">
        <v>0</v>
      </c>
      <c r="J67" s="46">
        <v>4.2300000000000004</v>
      </c>
      <c r="K67" s="46">
        <v>62.86</v>
      </c>
      <c r="L67" s="46">
        <v>5.58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5.58</v>
      </c>
      <c r="X67">
        <v>100</v>
      </c>
      <c r="Y67">
        <v>0</v>
      </c>
      <c r="Z67">
        <v>0</v>
      </c>
      <c r="AA67">
        <v>0.53</v>
      </c>
      <c r="AB67">
        <v>182.66</v>
      </c>
      <c r="AC67">
        <v>25</v>
      </c>
      <c r="AD67">
        <v>0</v>
      </c>
      <c r="AE67">
        <v>0</v>
      </c>
      <c r="AF67">
        <v>150</v>
      </c>
      <c r="AG67">
        <v>0</v>
      </c>
      <c r="AH67">
        <v>0</v>
      </c>
      <c r="AI67">
        <v>0</v>
      </c>
      <c r="AJ67">
        <v>0</v>
      </c>
      <c r="AK67">
        <v>48.13</v>
      </c>
      <c r="AL67">
        <v>4.2300000000000004</v>
      </c>
      <c r="AM67">
        <v>0</v>
      </c>
      <c r="AN67">
        <v>100</v>
      </c>
      <c r="AO67">
        <v>100</v>
      </c>
      <c r="AP67">
        <v>50</v>
      </c>
      <c r="AQ67">
        <v>14.73</v>
      </c>
    </row>
    <row r="68" spans="7:43">
      <c r="G68" t="s">
        <v>110</v>
      </c>
      <c r="H68" s="73">
        <v>0.53</v>
      </c>
      <c r="I68" s="46">
        <v>0</v>
      </c>
      <c r="J68" s="46">
        <v>4.2300000000000004</v>
      </c>
      <c r="K68" s="46">
        <v>62.86</v>
      </c>
      <c r="L68" s="46">
        <v>4.8099999999999996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4.8099999999999996</v>
      </c>
      <c r="X68">
        <v>100</v>
      </c>
      <c r="Y68">
        <v>0</v>
      </c>
      <c r="Z68">
        <v>0</v>
      </c>
      <c r="AA68">
        <v>0.53</v>
      </c>
      <c r="AB68">
        <v>182.66</v>
      </c>
      <c r="AC68">
        <v>25</v>
      </c>
      <c r="AD68">
        <v>0</v>
      </c>
      <c r="AE68">
        <v>0</v>
      </c>
      <c r="AF68">
        <v>150</v>
      </c>
      <c r="AG68">
        <v>0</v>
      </c>
      <c r="AH68">
        <v>0</v>
      </c>
      <c r="AI68">
        <v>0</v>
      </c>
      <c r="AJ68">
        <v>0</v>
      </c>
      <c r="AK68">
        <v>48.13</v>
      </c>
      <c r="AL68">
        <v>4.2300000000000004</v>
      </c>
      <c r="AM68">
        <v>0</v>
      </c>
      <c r="AN68">
        <v>100</v>
      </c>
      <c r="AO68">
        <v>100</v>
      </c>
      <c r="AP68">
        <v>50</v>
      </c>
      <c r="AQ68">
        <v>14.73</v>
      </c>
    </row>
    <row r="69" spans="7:43">
      <c r="G69" t="s">
        <v>111</v>
      </c>
      <c r="H69" s="73">
        <v>0.53</v>
      </c>
      <c r="I69" s="46">
        <v>0</v>
      </c>
      <c r="J69" s="46">
        <v>4.2300000000000004</v>
      </c>
      <c r="K69" s="46">
        <v>62.86</v>
      </c>
      <c r="L69" s="46">
        <v>4.43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4.43</v>
      </c>
      <c r="X69">
        <v>100</v>
      </c>
      <c r="Y69">
        <v>0</v>
      </c>
      <c r="Z69">
        <v>0</v>
      </c>
      <c r="AA69">
        <v>0.53</v>
      </c>
      <c r="AB69">
        <v>182.66</v>
      </c>
      <c r="AC69">
        <v>25</v>
      </c>
      <c r="AD69">
        <v>0</v>
      </c>
      <c r="AE69">
        <v>0</v>
      </c>
      <c r="AF69">
        <v>150</v>
      </c>
      <c r="AG69">
        <v>0</v>
      </c>
      <c r="AH69">
        <v>0</v>
      </c>
      <c r="AI69">
        <v>0</v>
      </c>
      <c r="AJ69">
        <v>0</v>
      </c>
      <c r="AK69">
        <v>48.13</v>
      </c>
      <c r="AL69">
        <v>4.2300000000000004</v>
      </c>
      <c r="AM69">
        <v>0</v>
      </c>
      <c r="AN69">
        <v>100</v>
      </c>
      <c r="AO69">
        <v>100</v>
      </c>
      <c r="AP69">
        <v>50</v>
      </c>
      <c r="AQ69">
        <v>14.73</v>
      </c>
    </row>
    <row r="70" spans="7:43">
      <c r="G70" t="s">
        <v>112</v>
      </c>
      <c r="H70" s="73">
        <v>0.53</v>
      </c>
      <c r="I70" s="46">
        <v>0</v>
      </c>
      <c r="J70" s="46">
        <v>4.2300000000000004</v>
      </c>
      <c r="K70" s="46">
        <v>62.86</v>
      </c>
      <c r="L70" s="46">
        <v>4.04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4.04</v>
      </c>
      <c r="X70">
        <v>100</v>
      </c>
      <c r="Y70">
        <v>0</v>
      </c>
      <c r="Z70">
        <v>0</v>
      </c>
      <c r="AA70">
        <v>0.53</v>
      </c>
      <c r="AB70">
        <v>182.66</v>
      </c>
      <c r="AC70">
        <v>25</v>
      </c>
      <c r="AD70">
        <v>0</v>
      </c>
      <c r="AE70">
        <v>0</v>
      </c>
      <c r="AF70">
        <v>150</v>
      </c>
      <c r="AG70">
        <v>0</v>
      </c>
      <c r="AH70">
        <v>0</v>
      </c>
      <c r="AI70">
        <v>0</v>
      </c>
      <c r="AJ70">
        <v>0</v>
      </c>
      <c r="AK70">
        <v>48.13</v>
      </c>
      <c r="AL70">
        <v>4.2300000000000004</v>
      </c>
      <c r="AM70">
        <v>0</v>
      </c>
      <c r="AN70">
        <v>100</v>
      </c>
      <c r="AO70">
        <v>100</v>
      </c>
      <c r="AP70">
        <v>50</v>
      </c>
      <c r="AQ70">
        <v>14.73</v>
      </c>
    </row>
    <row r="71" spans="7:43">
      <c r="G71" t="s">
        <v>113</v>
      </c>
      <c r="H71" s="73">
        <v>0.53</v>
      </c>
      <c r="I71" s="46">
        <v>0</v>
      </c>
      <c r="J71" s="46">
        <v>4.32</v>
      </c>
      <c r="K71" s="46">
        <v>48.13</v>
      </c>
      <c r="L71" s="46">
        <v>3.85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3.85</v>
      </c>
      <c r="X71">
        <v>100</v>
      </c>
      <c r="Y71">
        <v>0</v>
      </c>
      <c r="Z71">
        <v>0</v>
      </c>
      <c r="AA71">
        <v>0.53</v>
      </c>
      <c r="AB71">
        <v>182.66</v>
      </c>
      <c r="AC71">
        <v>25</v>
      </c>
      <c r="AD71">
        <v>0</v>
      </c>
      <c r="AE71">
        <v>0</v>
      </c>
      <c r="AF71">
        <v>150</v>
      </c>
      <c r="AG71">
        <v>0</v>
      </c>
      <c r="AH71">
        <v>0</v>
      </c>
      <c r="AI71">
        <v>0</v>
      </c>
      <c r="AJ71">
        <v>0</v>
      </c>
      <c r="AK71">
        <v>48.13</v>
      </c>
      <c r="AL71">
        <v>4.32</v>
      </c>
      <c r="AM71">
        <v>0</v>
      </c>
      <c r="AN71">
        <v>100</v>
      </c>
      <c r="AO71">
        <v>100</v>
      </c>
      <c r="AP71">
        <v>50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4.32</v>
      </c>
      <c r="K72" s="46">
        <v>48.13</v>
      </c>
      <c r="L72" s="46">
        <v>3.37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3.37</v>
      </c>
      <c r="X72">
        <v>100</v>
      </c>
      <c r="Y72">
        <v>0</v>
      </c>
      <c r="Z72">
        <v>0</v>
      </c>
      <c r="AA72">
        <v>0.53</v>
      </c>
      <c r="AB72">
        <v>182.66</v>
      </c>
      <c r="AC72">
        <v>25</v>
      </c>
      <c r="AD72">
        <v>0</v>
      </c>
      <c r="AE72">
        <v>0</v>
      </c>
      <c r="AF72">
        <v>150</v>
      </c>
      <c r="AG72">
        <v>0</v>
      </c>
      <c r="AH72">
        <v>0</v>
      </c>
      <c r="AI72">
        <v>0</v>
      </c>
      <c r="AJ72">
        <v>0</v>
      </c>
      <c r="AK72">
        <v>48.13</v>
      </c>
      <c r="AL72">
        <v>4.32</v>
      </c>
      <c r="AM72">
        <v>0</v>
      </c>
      <c r="AN72">
        <v>100</v>
      </c>
      <c r="AO72">
        <v>100</v>
      </c>
      <c r="AP72">
        <v>50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4.32</v>
      </c>
      <c r="K73" s="46">
        <v>48.13</v>
      </c>
      <c r="L73" s="46">
        <v>2.7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2.7</v>
      </c>
      <c r="X73">
        <v>100</v>
      </c>
      <c r="Y73">
        <v>0</v>
      </c>
      <c r="Z73">
        <v>0</v>
      </c>
      <c r="AA73">
        <v>0.53</v>
      </c>
      <c r="AB73">
        <v>182.66</v>
      </c>
      <c r="AC73">
        <v>25</v>
      </c>
      <c r="AD73">
        <v>0</v>
      </c>
      <c r="AE73">
        <v>0</v>
      </c>
      <c r="AF73">
        <v>150</v>
      </c>
      <c r="AG73">
        <v>0</v>
      </c>
      <c r="AH73">
        <v>0</v>
      </c>
      <c r="AI73">
        <v>0</v>
      </c>
      <c r="AJ73">
        <v>0</v>
      </c>
      <c r="AK73">
        <v>48.13</v>
      </c>
      <c r="AL73">
        <v>4.32</v>
      </c>
      <c r="AM73">
        <v>0</v>
      </c>
      <c r="AN73">
        <v>100</v>
      </c>
      <c r="AO73">
        <v>100</v>
      </c>
      <c r="AP73">
        <v>50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4.32</v>
      </c>
      <c r="K74" s="46">
        <v>48.13</v>
      </c>
      <c r="L74" s="46">
        <v>2.12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2.12</v>
      </c>
      <c r="X74">
        <v>100</v>
      </c>
      <c r="Y74">
        <v>0</v>
      </c>
      <c r="Z74">
        <v>0</v>
      </c>
      <c r="AA74">
        <v>0.53</v>
      </c>
      <c r="AB74">
        <v>182.66</v>
      </c>
      <c r="AC74">
        <v>25</v>
      </c>
      <c r="AD74">
        <v>0</v>
      </c>
      <c r="AE74">
        <v>0</v>
      </c>
      <c r="AF74">
        <v>150</v>
      </c>
      <c r="AG74">
        <v>0</v>
      </c>
      <c r="AH74">
        <v>0</v>
      </c>
      <c r="AI74">
        <v>0</v>
      </c>
      <c r="AJ74">
        <v>0</v>
      </c>
      <c r="AK74">
        <v>48.13</v>
      </c>
      <c r="AL74">
        <v>4.32</v>
      </c>
      <c r="AM74">
        <v>0</v>
      </c>
      <c r="AN74">
        <v>100</v>
      </c>
      <c r="AO74">
        <v>100</v>
      </c>
      <c r="AP74">
        <v>50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4.32</v>
      </c>
      <c r="K75" s="46">
        <v>48.13</v>
      </c>
      <c r="L75" s="46">
        <v>1.73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1.73</v>
      </c>
      <c r="X75">
        <v>100</v>
      </c>
      <c r="Y75">
        <v>25</v>
      </c>
      <c r="Z75">
        <v>57.76</v>
      </c>
      <c r="AA75">
        <v>0.53</v>
      </c>
      <c r="AB75">
        <v>102.01</v>
      </c>
      <c r="AC75">
        <v>25</v>
      </c>
      <c r="AD75">
        <v>0</v>
      </c>
      <c r="AE75">
        <v>0</v>
      </c>
      <c r="AF75">
        <v>150</v>
      </c>
      <c r="AG75">
        <v>0</v>
      </c>
      <c r="AH75">
        <v>0</v>
      </c>
      <c r="AI75">
        <v>0</v>
      </c>
      <c r="AJ75">
        <v>0</v>
      </c>
      <c r="AK75">
        <v>48.13</v>
      </c>
      <c r="AL75">
        <v>4.32</v>
      </c>
      <c r="AM75">
        <v>0</v>
      </c>
      <c r="AN75">
        <v>100</v>
      </c>
      <c r="AO75">
        <v>100</v>
      </c>
      <c r="AP75">
        <v>100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4.32</v>
      </c>
      <c r="K76" s="46">
        <v>48.13</v>
      </c>
      <c r="L76" s="46">
        <v>0.77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0.77</v>
      </c>
      <c r="X76">
        <v>100</v>
      </c>
      <c r="Y76">
        <v>25</v>
      </c>
      <c r="Z76">
        <v>57.76</v>
      </c>
      <c r="AA76">
        <v>0.53</v>
      </c>
      <c r="AB76">
        <v>102.01</v>
      </c>
      <c r="AC76">
        <v>25</v>
      </c>
      <c r="AD76">
        <v>0</v>
      </c>
      <c r="AE76">
        <v>0</v>
      </c>
      <c r="AF76">
        <v>150</v>
      </c>
      <c r="AG76">
        <v>0</v>
      </c>
      <c r="AH76">
        <v>0</v>
      </c>
      <c r="AI76">
        <v>0</v>
      </c>
      <c r="AJ76">
        <v>0</v>
      </c>
      <c r="AK76">
        <v>48.13</v>
      </c>
      <c r="AL76">
        <v>4.32</v>
      </c>
      <c r="AM76">
        <v>0</v>
      </c>
      <c r="AN76">
        <v>100</v>
      </c>
      <c r="AO76">
        <v>100</v>
      </c>
      <c r="AP76">
        <v>100</v>
      </c>
      <c r="AQ76">
        <v>0</v>
      </c>
    </row>
    <row r="77" spans="7:43">
      <c r="G77" t="s">
        <v>119</v>
      </c>
      <c r="H77" s="73">
        <v>0.53</v>
      </c>
      <c r="I77" s="46">
        <v>0</v>
      </c>
      <c r="J77" s="46">
        <v>4.32</v>
      </c>
      <c r="K77" s="46">
        <v>48.13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25</v>
      </c>
      <c r="Z77">
        <v>57.76</v>
      </c>
      <c r="AA77">
        <v>0.53</v>
      </c>
      <c r="AB77">
        <v>102.01</v>
      </c>
      <c r="AC77">
        <v>25</v>
      </c>
      <c r="AD77">
        <v>0</v>
      </c>
      <c r="AE77">
        <v>0</v>
      </c>
      <c r="AF77">
        <v>150</v>
      </c>
      <c r="AG77">
        <v>0</v>
      </c>
      <c r="AH77">
        <v>0</v>
      </c>
      <c r="AI77">
        <v>0</v>
      </c>
      <c r="AJ77">
        <v>0</v>
      </c>
      <c r="AK77">
        <v>48.13</v>
      </c>
      <c r="AL77">
        <v>4.32</v>
      </c>
      <c r="AM77">
        <v>0</v>
      </c>
      <c r="AN77">
        <v>100</v>
      </c>
      <c r="AO77">
        <v>100</v>
      </c>
      <c r="AP77">
        <v>100</v>
      </c>
      <c r="AQ77">
        <v>0</v>
      </c>
    </row>
    <row r="78" spans="7:43">
      <c r="G78" t="s">
        <v>120</v>
      </c>
      <c r="H78" s="73">
        <v>0.53</v>
      </c>
      <c r="I78" s="46">
        <v>0</v>
      </c>
      <c r="J78" s="46">
        <v>4.32</v>
      </c>
      <c r="K78" s="46">
        <v>48.13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25</v>
      </c>
      <c r="Z78">
        <v>57.76</v>
      </c>
      <c r="AA78">
        <v>0.53</v>
      </c>
      <c r="AB78">
        <v>102.01</v>
      </c>
      <c r="AC78">
        <v>25</v>
      </c>
      <c r="AD78">
        <v>0</v>
      </c>
      <c r="AE78">
        <v>0</v>
      </c>
      <c r="AF78">
        <v>150</v>
      </c>
      <c r="AG78">
        <v>0</v>
      </c>
      <c r="AH78">
        <v>0</v>
      </c>
      <c r="AI78">
        <v>0</v>
      </c>
      <c r="AJ78">
        <v>0</v>
      </c>
      <c r="AK78">
        <v>48.13</v>
      </c>
      <c r="AL78">
        <v>4.32</v>
      </c>
      <c r="AM78">
        <v>0</v>
      </c>
      <c r="AN78">
        <v>100</v>
      </c>
      <c r="AO78">
        <v>100</v>
      </c>
      <c r="AP78">
        <v>100</v>
      </c>
      <c r="AQ78">
        <v>0</v>
      </c>
    </row>
    <row r="79" spans="7:43">
      <c r="G79" t="s">
        <v>121</v>
      </c>
      <c r="H79" s="73">
        <v>0.63</v>
      </c>
      <c r="I79" s="46">
        <v>0</v>
      </c>
      <c r="J79" s="46">
        <v>4.41</v>
      </c>
      <c r="K79" s="46">
        <v>48.13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25</v>
      </c>
      <c r="Z79">
        <v>57.76</v>
      </c>
      <c r="AA79">
        <v>0.63</v>
      </c>
      <c r="AB79">
        <v>102.01</v>
      </c>
      <c r="AC79">
        <v>25</v>
      </c>
      <c r="AD79">
        <v>0</v>
      </c>
      <c r="AE79">
        <v>0</v>
      </c>
      <c r="AF79">
        <v>150</v>
      </c>
      <c r="AG79">
        <v>0</v>
      </c>
      <c r="AH79">
        <v>0</v>
      </c>
      <c r="AI79">
        <v>0</v>
      </c>
      <c r="AJ79">
        <v>0</v>
      </c>
      <c r="AK79">
        <v>48.13</v>
      </c>
      <c r="AL79">
        <v>4.41</v>
      </c>
      <c r="AM79">
        <v>0</v>
      </c>
      <c r="AN79">
        <v>100</v>
      </c>
      <c r="AO79">
        <v>100</v>
      </c>
      <c r="AP79">
        <v>100</v>
      </c>
      <c r="AQ79">
        <v>0</v>
      </c>
    </row>
    <row r="80" spans="7:43">
      <c r="G80" t="s">
        <v>122</v>
      </c>
      <c r="H80" s="73">
        <v>0.63</v>
      </c>
      <c r="I80" s="46">
        <v>0</v>
      </c>
      <c r="J80" s="46">
        <v>4.41</v>
      </c>
      <c r="K80" s="46">
        <v>48.13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25</v>
      </c>
      <c r="Z80">
        <v>57.76</v>
      </c>
      <c r="AA80">
        <v>0.63</v>
      </c>
      <c r="AB80">
        <v>102.01</v>
      </c>
      <c r="AC80">
        <v>25</v>
      </c>
      <c r="AD80">
        <v>0</v>
      </c>
      <c r="AE80">
        <v>0</v>
      </c>
      <c r="AF80">
        <v>150</v>
      </c>
      <c r="AG80">
        <v>0</v>
      </c>
      <c r="AH80">
        <v>0</v>
      </c>
      <c r="AI80">
        <v>0</v>
      </c>
      <c r="AJ80">
        <v>0</v>
      </c>
      <c r="AK80">
        <v>48.13</v>
      </c>
      <c r="AL80">
        <v>4.41</v>
      </c>
      <c r="AM80">
        <v>0</v>
      </c>
      <c r="AN80">
        <v>100</v>
      </c>
      <c r="AO80">
        <v>100</v>
      </c>
      <c r="AP80">
        <v>100</v>
      </c>
      <c r="AQ80">
        <v>0</v>
      </c>
    </row>
    <row r="81" spans="7:43">
      <c r="G81" t="s">
        <v>123</v>
      </c>
      <c r="H81" s="73">
        <v>0.63</v>
      </c>
      <c r="I81" s="46">
        <v>0</v>
      </c>
      <c r="J81" s="46">
        <v>4.41</v>
      </c>
      <c r="K81" s="46">
        <v>48.13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25</v>
      </c>
      <c r="Z81">
        <v>57.76</v>
      </c>
      <c r="AA81">
        <v>0.63</v>
      </c>
      <c r="AB81">
        <v>102.01</v>
      </c>
      <c r="AC81">
        <v>25</v>
      </c>
      <c r="AD81">
        <v>0</v>
      </c>
      <c r="AE81">
        <v>0</v>
      </c>
      <c r="AF81">
        <v>150</v>
      </c>
      <c r="AG81">
        <v>0</v>
      </c>
      <c r="AH81">
        <v>0</v>
      </c>
      <c r="AI81">
        <v>0</v>
      </c>
      <c r="AJ81">
        <v>0</v>
      </c>
      <c r="AK81">
        <v>48.13</v>
      </c>
      <c r="AL81">
        <v>4.41</v>
      </c>
      <c r="AM81">
        <v>0</v>
      </c>
      <c r="AN81">
        <v>100</v>
      </c>
      <c r="AO81">
        <v>100</v>
      </c>
      <c r="AP81">
        <v>100</v>
      </c>
      <c r="AQ81">
        <v>0</v>
      </c>
    </row>
    <row r="82" spans="7:43">
      <c r="G82" t="s">
        <v>124</v>
      </c>
      <c r="H82" s="73">
        <v>0.63</v>
      </c>
      <c r="I82" s="46">
        <v>0</v>
      </c>
      <c r="J82" s="46">
        <v>4.41</v>
      </c>
      <c r="K82" s="46">
        <v>48.13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25</v>
      </c>
      <c r="Z82">
        <v>57.76</v>
      </c>
      <c r="AA82">
        <v>0.63</v>
      </c>
      <c r="AB82">
        <v>102.01</v>
      </c>
      <c r="AC82">
        <v>25</v>
      </c>
      <c r="AD82">
        <v>0</v>
      </c>
      <c r="AE82">
        <v>0</v>
      </c>
      <c r="AF82">
        <v>150</v>
      </c>
      <c r="AG82">
        <v>0</v>
      </c>
      <c r="AH82">
        <v>0</v>
      </c>
      <c r="AI82">
        <v>0</v>
      </c>
      <c r="AJ82">
        <v>0</v>
      </c>
      <c r="AK82">
        <v>48.13</v>
      </c>
      <c r="AL82">
        <v>4.41</v>
      </c>
      <c r="AM82">
        <v>0</v>
      </c>
      <c r="AN82">
        <v>100</v>
      </c>
      <c r="AO82">
        <v>100</v>
      </c>
      <c r="AP82">
        <v>100</v>
      </c>
      <c r="AQ82">
        <v>0</v>
      </c>
    </row>
    <row r="83" spans="7:43">
      <c r="G83" t="s">
        <v>125</v>
      </c>
      <c r="H83" s="73">
        <v>0.63</v>
      </c>
      <c r="I83" s="46">
        <v>0</v>
      </c>
      <c r="J83" s="46">
        <v>4.41</v>
      </c>
      <c r="K83" s="46">
        <v>48.13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</v>
      </c>
      <c r="X83">
        <v>100</v>
      </c>
      <c r="Y83">
        <v>25</v>
      </c>
      <c r="Z83">
        <v>57.76</v>
      </c>
      <c r="AA83">
        <v>0.63</v>
      </c>
      <c r="AB83">
        <v>102.01</v>
      </c>
      <c r="AC83">
        <v>25</v>
      </c>
      <c r="AD83">
        <v>0</v>
      </c>
      <c r="AE83">
        <v>0</v>
      </c>
      <c r="AF83">
        <v>150</v>
      </c>
      <c r="AG83">
        <v>0</v>
      </c>
      <c r="AH83">
        <v>0</v>
      </c>
      <c r="AI83">
        <v>0</v>
      </c>
      <c r="AJ83">
        <v>0</v>
      </c>
      <c r="AK83">
        <v>48.13</v>
      </c>
      <c r="AL83">
        <v>4.41</v>
      </c>
      <c r="AM83">
        <v>0</v>
      </c>
      <c r="AN83">
        <v>100</v>
      </c>
      <c r="AO83">
        <v>100</v>
      </c>
      <c r="AP83">
        <v>100</v>
      </c>
      <c r="AQ83">
        <v>0</v>
      </c>
    </row>
    <row r="84" spans="7:43">
      <c r="G84" t="s">
        <v>126</v>
      </c>
      <c r="H84" s="73">
        <v>0.63</v>
      </c>
      <c r="I84" s="46">
        <v>0</v>
      </c>
      <c r="J84" s="46">
        <v>4.41</v>
      </c>
      <c r="K84" s="46">
        <v>48.13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</v>
      </c>
      <c r="X84">
        <v>100</v>
      </c>
      <c r="Y84">
        <v>25</v>
      </c>
      <c r="Z84">
        <v>57.76</v>
      </c>
      <c r="AA84">
        <v>0.63</v>
      </c>
      <c r="AB84">
        <v>102.01</v>
      </c>
      <c r="AC84">
        <v>25</v>
      </c>
      <c r="AD84">
        <v>0</v>
      </c>
      <c r="AE84">
        <v>0</v>
      </c>
      <c r="AF84">
        <v>150</v>
      </c>
      <c r="AG84">
        <v>0</v>
      </c>
      <c r="AH84">
        <v>0</v>
      </c>
      <c r="AI84">
        <v>0</v>
      </c>
      <c r="AJ84">
        <v>0</v>
      </c>
      <c r="AK84">
        <v>48.13</v>
      </c>
      <c r="AL84">
        <v>4.41</v>
      </c>
      <c r="AM84">
        <v>0</v>
      </c>
      <c r="AN84">
        <v>100</v>
      </c>
      <c r="AO84">
        <v>100</v>
      </c>
      <c r="AP84">
        <v>100</v>
      </c>
      <c r="AQ84">
        <v>0</v>
      </c>
    </row>
    <row r="85" spans="7:43">
      <c r="G85" t="s">
        <v>127</v>
      </c>
      <c r="H85" s="73">
        <v>0.63</v>
      </c>
      <c r="I85" s="46">
        <v>0</v>
      </c>
      <c r="J85" s="46">
        <v>4.41</v>
      </c>
      <c r="K85" s="46">
        <v>48.13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</v>
      </c>
      <c r="X85">
        <v>100</v>
      </c>
      <c r="Y85">
        <v>25</v>
      </c>
      <c r="Z85">
        <v>57.76</v>
      </c>
      <c r="AA85">
        <v>0.63</v>
      </c>
      <c r="AB85">
        <v>102.01</v>
      </c>
      <c r="AC85">
        <v>25</v>
      </c>
      <c r="AD85">
        <v>0</v>
      </c>
      <c r="AE85">
        <v>0</v>
      </c>
      <c r="AF85">
        <v>150</v>
      </c>
      <c r="AG85">
        <v>0</v>
      </c>
      <c r="AH85">
        <v>0</v>
      </c>
      <c r="AI85">
        <v>0</v>
      </c>
      <c r="AJ85">
        <v>0</v>
      </c>
      <c r="AK85">
        <v>48.13</v>
      </c>
      <c r="AL85">
        <v>4.41</v>
      </c>
      <c r="AM85">
        <v>0</v>
      </c>
      <c r="AN85">
        <v>100</v>
      </c>
      <c r="AO85">
        <v>100</v>
      </c>
      <c r="AP85">
        <v>100</v>
      </c>
      <c r="AQ85">
        <v>0</v>
      </c>
    </row>
    <row r="86" spans="7:43">
      <c r="G86" t="s">
        <v>128</v>
      </c>
      <c r="H86" s="73">
        <v>0.63</v>
      </c>
      <c r="I86" s="46">
        <v>0</v>
      </c>
      <c r="J86" s="46">
        <v>4.41</v>
      </c>
      <c r="K86" s="46">
        <v>48.13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</v>
      </c>
      <c r="X86">
        <v>100</v>
      </c>
      <c r="Y86">
        <v>25</v>
      </c>
      <c r="Z86">
        <v>57.76</v>
      </c>
      <c r="AA86">
        <v>0.63</v>
      </c>
      <c r="AB86">
        <v>102.01</v>
      </c>
      <c r="AC86">
        <v>25</v>
      </c>
      <c r="AD86">
        <v>0</v>
      </c>
      <c r="AE86">
        <v>0</v>
      </c>
      <c r="AF86">
        <v>150</v>
      </c>
      <c r="AG86">
        <v>0</v>
      </c>
      <c r="AH86">
        <v>0</v>
      </c>
      <c r="AI86">
        <v>0</v>
      </c>
      <c r="AJ86">
        <v>0</v>
      </c>
      <c r="AK86">
        <v>48.13</v>
      </c>
      <c r="AL86">
        <v>4.41</v>
      </c>
      <c r="AM86">
        <v>0</v>
      </c>
      <c r="AN86">
        <v>100</v>
      </c>
      <c r="AO86">
        <v>100</v>
      </c>
      <c r="AP86">
        <v>100</v>
      </c>
      <c r="AQ86">
        <v>0</v>
      </c>
    </row>
    <row r="87" spans="7:43">
      <c r="G87" t="s">
        <v>129</v>
      </c>
      <c r="H87" s="73">
        <v>0.63</v>
      </c>
      <c r="I87" s="46">
        <v>0</v>
      </c>
      <c r="J87" s="46">
        <v>4.41</v>
      </c>
      <c r="K87" s="46">
        <v>48.13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</v>
      </c>
      <c r="X87">
        <v>100</v>
      </c>
      <c r="Y87">
        <v>25</v>
      </c>
      <c r="Z87">
        <v>57.76</v>
      </c>
      <c r="AA87">
        <v>0.63</v>
      </c>
      <c r="AB87">
        <v>102.01</v>
      </c>
      <c r="AC87">
        <v>25</v>
      </c>
      <c r="AD87">
        <v>0</v>
      </c>
      <c r="AE87">
        <v>0</v>
      </c>
      <c r="AF87">
        <v>150</v>
      </c>
      <c r="AG87">
        <v>0</v>
      </c>
      <c r="AH87">
        <v>0</v>
      </c>
      <c r="AI87">
        <v>0</v>
      </c>
      <c r="AJ87">
        <v>0</v>
      </c>
      <c r="AK87">
        <v>48.13</v>
      </c>
      <c r="AL87">
        <v>4.41</v>
      </c>
      <c r="AM87">
        <v>0</v>
      </c>
      <c r="AN87">
        <v>100</v>
      </c>
      <c r="AO87">
        <v>100</v>
      </c>
      <c r="AP87">
        <v>100</v>
      </c>
      <c r="AQ87">
        <v>0</v>
      </c>
    </row>
    <row r="88" spans="7:43">
      <c r="G88" t="s">
        <v>130</v>
      </c>
      <c r="H88" s="73">
        <v>0.63</v>
      </c>
      <c r="I88" s="46">
        <v>0</v>
      </c>
      <c r="J88" s="46">
        <v>4.41</v>
      </c>
      <c r="K88" s="46">
        <v>48.13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</v>
      </c>
      <c r="X88">
        <v>100</v>
      </c>
      <c r="Y88">
        <v>25</v>
      </c>
      <c r="Z88">
        <v>57.76</v>
      </c>
      <c r="AA88">
        <v>0.63</v>
      </c>
      <c r="AB88">
        <v>102.01</v>
      </c>
      <c r="AC88">
        <v>25</v>
      </c>
      <c r="AD88">
        <v>0</v>
      </c>
      <c r="AE88">
        <v>0</v>
      </c>
      <c r="AF88">
        <v>150</v>
      </c>
      <c r="AG88">
        <v>0</v>
      </c>
      <c r="AH88">
        <v>0</v>
      </c>
      <c r="AI88">
        <v>0</v>
      </c>
      <c r="AJ88">
        <v>0</v>
      </c>
      <c r="AK88">
        <v>48.13</v>
      </c>
      <c r="AL88">
        <v>4.41</v>
      </c>
      <c r="AM88">
        <v>0</v>
      </c>
      <c r="AN88">
        <v>100</v>
      </c>
      <c r="AO88">
        <v>100</v>
      </c>
      <c r="AP88">
        <v>100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4.41</v>
      </c>
      <c r="K89" s="46">
        <v>48.13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</v>
      </c>
      <c r="X89">
        <v>100</v>
      </c>
      <c r="Y89">
        <v>25</v>
      </c>
      <c r="Z89">
        <v>57.76</v>
      </c>
      <c r="AA89">
        <v>0.63</v>
      </c>
      <c r="AB89">
        <v>102.01</v>
      </c>
      <c r="AC89">
        <v>25</v>
      </c>
      <c r="AD89">
        <v>0</v>
      </c>
      <c r="AE89">
        <v>0</v>
      </c>
      <c r="AF89">
        <v>150</v>
      </c>
      <c r="AG89">
        <v>0</v>
      </c>
      <c r="AH89">
        <v>0</v>
      </c>
      <c r="AI89">
        <v>0</v>
      </c>
      <c r="AJ89">
        <v>0</v>
      </c>
      <c r="AK89">
        <v>48.13</v>
      </c>
      <c r="AL89">
        <v>4.41</v>
      </c>
      <c r="AM89">
        <v>0</v>
      </c>
      <c r="AN89">
        <v>100</v>
      </c>
      <c r="AO89">
        <v>100</v>
      </c>
      <c r="AP89">
        <v>100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4.41</v>
      </c>
      <c r="K90" s="46">
        <v>48.13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</v>
      </c>
      <c r="X90">
        <v>100</v>
      </c>
      <c r="Y90">
        <v>25</v>
      </c>
      <c r="Z90">
        <v>57.76</v>
      </c>
      <c r="AA90">
        <v>0.63</v>
      </c>
      <c r="AB90">
        <v>102.01</v>
      </c>
      <c r="AC90">
        <v>25</v>
      </c>
      <c r="AD90">
        <v>0</v>
      </c>
      <c r="AE90">
        <v>0</v>
      </c>
      <c r="AF90">
        <v>150</v>
      </c>
      <c r="AG90">
        <v>0</v>
      </c>
      <c r="AH90">
        <v>0</v>
      </c>
      <c r="AI90">
        <v>0</v>
      </c>
      <c r="AJ90">
        <v>0</v>
      </c>
      <c r="AK90">
        <v>48.13</v>
      </c>
      <c r="AL90">
        <v>4.41</v>
      </c>
      <c r="AM90">
        <v>0</v>
      </c>
      <c r="AN90">
        <v>100</v>
      </c>
      <c r="AO90">
        <v>100</v>
      </c>
      <c r="AP90">
        <v>100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4.5</v>
      </c>
      <c r="K91" s="46">
        <v>48.13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100</v>
      </c>
      <c r="Y91">
        <v>0</v>
      </c>
      <c r="Z91">
        <v>57.76</v>
      </c>
      <c r="AA91">
        <v>0.53</v>
      </c>
      <c r="AB91">
        <v>0</v>
      </c>
      <c r="AC91">
        <v>25</v>
      </c>
      <c r="AD91">
        <v>0</v>
      </c>
      <c r="AE91">
        <v>0</v>
      </c>
      <c r="AF91">
        <v>150</v>
      </c>
      <c r="AG91">
        <v>0</v>
      </c>
      <c r="AH91">
        <v>0</v>
      </c>
      <c r="AI91">
        <v>34.03</v>
      </c>
      <c r="AJ91">
        <v>79.489999999999995</v>
      </c>
      <c r="AK91">
        <v>48.13</v>
      </c>
      <c r="AL91">
        <v>4.5</v>
      </c>
      <c r="AM91">
        <v>102.01</v>
      </c>
      <c r="AN91">
        <v>100</v>
      </c>
      <c r="AO91">
        <v>100</v>
      </c>
      <c r="AP91">
        <v>100</v>
      </c>
      <c r="AQ91">
        <v>0</v>
      </c>
    </row>
    <row r="92" spans="7:43">
      <c r="G92" t="s">
        <v>134</v>
      </c>
      <c r="H92" s="73">
        <v>0.53</v>
      </c>
      <c r="I92" s="46">
        <v>0</v>
      </c>
      <c r="J92" s="46">
        <v>4.5</v>
      </c>
      <c r="K92" s="46">
        <v>48.13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100</v>
      </c>
      <c r="Y92">
        <v>0</v>
      </c>
      <c r="Z92">
        <v>57.76</v>
      </c>
      <c r="AA92">
        <v>0.53</v>
      </c>
      <c r="AB92">
        <v>0</v>
      </c>
      <c r="AC92">
        <v>25</v>
      </c>
      <c r="AD92">
        <v>0</v>
      </c>
      <c r="AE92">
        <v>0</v>
      </c>
      <c r="AF92">
        <v>150</v>
      </c>
      <c r="AG92">
        <v>0</v>
      </c>
      <c r="AH92">
        <v>0</v>
      </c>
      <c r="AI92">
        <v>34.03</v>
      </c>
      <c r="AJ92">
        <v>79.489999999999995</v>
      </c>
      <c r="AK92">
        <v>48.13</v>
      </c>
      <c r="AL92">
        <v>4.5</v>
      </c>
      <c r="AM92">
        <v>102.01</v>
      </c>
      <c r="AN92">
        <v>100</v>
      </c>
      <c r="AO92">
        <v>100</v>
      </c>
      <c r="AP92">
        <v>100</v>
      </c>
      <c r="AQ92">
        <v>0</v>
      </c>
    </row>
    <row r="93" spans="7:43">
      <c r="G93" t="s">
        <v>135</v>
      </c>
      <c r="H93" s="73">
        <v>0.53</v>
      </c>
      <c r="I93" s="46">
        <v>0</v>
      </c>
      <c r="J93" s="46">
        <v>4.5</v>
      </c>
      <c r="K93" s="46">
        <v>48.13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100</v>
      </c>
      <c r="Y93">
        <v>0</v>
      </c>
      <c r="Z93">
        <v>57.76</v>
      </c>
      <c r="AA93">
        <v>0.53</v>
      </c>
      <c r="AB93">
        <v>0</v>
      </c>
      <c r="AC93">
        <v>25</v>
      </c>
      <c r="AD93">
        <v>0</v>
      </c>
      <c r="AE93">
        <v>0</v>
      </c>
      <c r="AF93">
        <v>150</v>
      </c>
      <c r="AG93">
        <v>0</v>
      </c>
      <c r="AH93">
        <v>0</v>
      </c>
      <c r="AI93">
        <v>34.03</v>
      </c>
      <c r="AJ93">
        <v>79.489999999999995</v>
      </c>
      <c r="AK93">
        <v>48.13</v>
      </c>
      <c r="AL93">
        <v>4.5</v>
      </c>
      <c r="AM93">
        <v>102.01</v>
      </c>
      <c r="AN93">
        <v>100</v>
      </c>
      <c r="AO93">
        <v>100</v>
      </c>
      <c r="AP93">
        <v>100</v>
      </c>
      <c r="AQ93">
        <v>0</v>
      </c>
    </row>
    <row r="94" spans="7:43">
      <c r="G94" t="s">
        <v>136</v>
      </c>
      <c r="H94" s="73">
        <v>0.53</v>
      </c>
      <c r="I94" s="46">
        <v>0</v>
      </c>
      <c r="J94" s="46">
        <v>4.5</v>
      </c>
      <c r="K94" s="46">
        <v>48.13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100</v>
      </c>
      <c r="Y94">
        <v>0</v>
      </c>
      <c r="Z94">
        <v>57.76</v>
      </c>
      <c r="AA94">
        <v>0.53</v>
      </c>
      <c r="AB94">
        <v>0</v>
      </c>
      <c r="AC94">
        <v>25</v>
      </c>
      <c r="AD94">
        <v>0</v>
      </c>
      <c r="AE94">
        <v>0</v>
      </c>
      <c r="AF94">
        <v>150</v>
      </c>
      <c r="AG94">
        <v>0</v>
      </c>
      <c r="AH94">
        <v>0</v>
      </c>
      <c r="AI94">
        <v>34.03</v>
      </c>
      <c r="AJ94">
        <v>79.489999999999995</v>
      </c>
      <c r="AK94">
        <v>48.13</v>
      </c>
      <c r="AL94">
        <v>4.5</v>
      </c>
      <c r="AM94">
        <v>102.01</v>
      </c>
      <c r="AN94">
        <v>100</v>
      </c>
      <c r="AO94">
        <v>100</v>
      </c>
      <c r="AP94">
        <v>100</v>
      </c>
      <c r="AQ94">
        <v>0</v>
      </c>
    </row>
    <row r="95" spans="7:43">
      <c r="G95" t="s">
        <v>137</v>
      </c>
      <c r="H95" s="73">
        <v>0.48</v>
      </c>
      <c r="I95" s="46">
        <v>0</v>
      </c>
      <c r="J95" s="46">
        <v>4.5</v>
      </c>
      <c r="K95" s="46">
        <v>48.13</v>
      </c>
      <c r="L95" s="46">
        <v>0</v>
      </c>
      <c r="M95" s="74">
        <v>0</v>
      </c>
      <c r="N95" s="73">
        <v>306.5</v>
      </c>
      <c r="O95" s="46">
        <v>434.03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100</v>
      </c>
      <c r="Y95">
        <v>0</v>
      </c>
      <c r="Z95">
        <v>0</v>
      </c>
      <c r="AA95">
        <v>0.48</v>
      </c>
      <c r="AB95">
        <v>0</v>
      </c>
      <c r="AC95">
        <v>25</v>
      </c>
      <c r="AD95">
        <v>100</v>
      </c>
      <c r="AE95">
        <v>0</v>
      </c>
      <c r="AF95">
        <v>150</v>
      </c>
      <c r="AG95">
        <v>0</v>
      </c>
      <c r="AH95">
        <v>0</v>
      </c>
      <c r="AI95">
        <v>34.03</v>
      </c>
      <c r="AJ95">
        <v>79.489999999999995</v>
      </c>
      <c r="AK95">
        <v>48.13</v>
      </c>
      <c r="AL95">
        <v>4.5</v>
      </c>
      <c r="AM95">
        <v>102.01</v>
      </c>
      <c r="AN95">
        <v>100</v>
      </c>
      <c r="AO95">
        <v>100</v>
      </c>
      <c r="AP95">
        <v>100</v>
      </c>
      <c r="AQ95">
        <v>0</v>
      </c>
    </row>
    <row r="96" spans="7:43">
      <c r="G96" t="s">
        <v>138</v>
      </c>
      <c r="H96" s="73">
        <v>0.48</v>
      </c>
      <c r="I96" s="46">
        <v>0</v>
      </c>
      <c r="J96" s="46">
        <v>4.5</v>
      </c>
      <c r="K96" s="46">
        <v>48.13</v>
      </c>
      <c r="L96" s="46">
        <v>0</v>
      </c>
      <c r="M96" s="74">
        <v>0</v>
      </c>
      <c r="N96" s="73">
        <v>306.5</v>
      </c>
      <c r="O96" s="46">
        <v>434.03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100</v>
      </c>
      <c r="Y96">
        <v>0</v>
      </c>
      <c r="Z96">
        <v>0</v>
      </c>
      <c r="AA96">
        <v>0.48</v>
      </c>
      <c r="AB96">
        <v>0</v>
      </c>
      <c r="AC96">
        <v>25</v>
      </c>
      <c r="AD96">
        <v>100</v>
      </c>
      <c r="AE96">
        <v>0</v>
      </c>
      <c r="AF96">
        <v>150</v>
      </c>
      <c r="AG96">
        <v>0</v>
      </c>
      <c r="AH96">
        <v>0</v>
      </c>
      <c r="AI96">
        <v>34.03</v>
      </c>
      <c r="AJ96">
        <v>79.489999999999995</v>
      </c>
      <c r="AK96">
        <v>48.13</v>
      </c>
      <c r="AL96">
        <v>4.5</v>
      </c>
      <c r="AM96">
        <v>102.01</v>
      </c>
      <c r="AN96">
        <v>100</v>
      </c>
      <c r="AO96">
        <v>100</v>
      </c>
      <c r="AP96">
        <v>100</v>
      </c>
      <c r="AQ96">
        <v>0</v>
      </c>
    </row>
    <row r="97" spans="1:133">
      <c r="G97" t="s">
        <v>139</v>
      </c>
      <c r="H97" s="73">
        <v>0.48</v>
      </c>
      <c r="I97" s="46">
        <v>0</v>
      </c>
      <c r="J97" s="46">
        <v>4.5</v>
      </c>
      <c r="K97" s="46">
        <v>48.13</v>
      </c>
      <c r="L97" s="46">
        <v>0</v>
      </c>
      <c r="M97" s="74">
        <v>0</v>
      </c>
      <c r="N97" s="73">
        <v>306.5</v>
      </c>
      <c r="O97" s="46">
        <v>434.03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100</v>
      </c>
      <c r="Y97">
        <v>0</v>
      </c>
      <c r="Z97">
        <v>0</v>
      </c>
      <c r="AA97">
        <v>0.48</v>
      </c>
      <c r="AB97">
        <v>0</v>
      </c>
      <c r="AC97">
        <v>25</v>
      </c>
      <c r="AD97">
        <v>100</v>
      </c>
      <c r="AE97">
        <v>0</v>
      </c>
      <c r="AF97">
        <v>150</v>
      </c>
      <c r="AG97">
        <v>0</v>
      </c>
      <c r="AH97">
        <v>0</v>
      </c>
      <c r="AI97">
        <v>34.03</v>
      </c>
      <c r="AJ97">
        <v>79.489999999999995</v>
      </c>
      <c r="AK97">
        <v>48.13</v>
      </c>
      <c r="AL97">
        <v>4.5</v>
      </c>
      <c r="AM97">
        <v>102.01</v>
      </c>
      <c r="AN97">
        <v>100</v>
      </c>
      <c r="AO97">
        <v>100</v>
      </c>
      <c r="AP97">
        <v>100</v>
      </c>
      <c r="AQ97">
        <v>0</v>
      </c>
    </row>
    <row r="98" spans="1:133">
      <c r="G98" t="s">
        <v>140</v>
      </c>
      <c r="H98" s="73">
        <v>0.48</v>
      </c>
      <c r="I98" s="46">
        <v>0</v>
      </c>
      <c r="J98" s="46">
        <v>4.5</v>
      </c>
      <c r="K98" s="46">
        <v>48.13</v>
      </c>
      <c r="L98" s="46">
        <v>0</v>
      </c>
      <c r="M98" s="74">
        <v>0</v>
      </c>
      <c r="N98" s="73">
        <v>306.5</v>
      </c>
      <c r="O98" s="46">
        <v>421.03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100</v>
      </c>
      <c r="Y98">
        <v>0</v>
      </c>
      <c r="Z98">
        <v>0</v>
      </c>
      <c r="AA98">
        <v>0.48</v>
      </c>
      <c r="AB98">
        <v>0</v>
      </c>
      <c r="AC98">
        <v>25</v>
      </c>
      <c r="AD98">
        <v>87</v>
      </c>
      <c r="AE98">
        <v>0</v>
      </c>
      <c r="AF98">
        <v>150</v>
      </c>
      <c r="AG98">
        <v>0</v>
      </c>
      <c r="AH98">
        <v>0</v>
      </c>
      <c r="AI98">
        <v>34.03</v>
      </c>
      <c r="AJ98">
        <v>79.489999999999995</v>
      </c>
      <c r="AK98">
        <v>48.13</v>
      </c>
      <c r="AL98">
        <v>4.5</v>
      </c>
      <c r="AM98">
        <v>102.01</v>
      </c>
      <c r="AN98">
        <v>100</v>
      </c>
      <c r="AO98">
        <v>100</v>
      </c>
      <c r="AP98">
        <v>100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0.10668000000000009</v>
      </c>
      <c r="K99" s="69">
        <f t="shared" si="1"/>
        <v>1.3685100000000014</v>
      </c>
      <c r="L99" s="69">
        <f t="shared" si="1"/>
        <v>6.2552499999999997E-2</v>
      </c>
      <c r="M99" s="69">
        <f t="shared" si="1"/>
        <v>0</v>
      </c>
      <c r="N99" s="68">
        <f t="shared" si="1"/>
        <v>6.5407599999999988</v>
      </c>
      <c r="O99" s="69">
        <f t="shared" si="1"/>
        <v>7.8952399999999967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6.2552499999999997E-2</v>
      </c>
      <c r="X99">
        <f t="shared" si="1"/>
        <v>2.4</v>
      </c>
      <c r="Y99">
        <f t="shared" si="1"/>
        <v>0.1</v>
      </c>
      <c r="Z99">
        <f t="shared" si="1"/>
        <v>0.2888</v>
      </c>
      <c r="AA99">
        <f t="shared" si="1"/>
        <v>1.5430000000000017E-2</v>
      </c>
      <c r="AB99">
        <f t="shared" si="1"/>
        <v>2.5999599999999998</v>
      </c>
      <c r="AC99">
        <f t="shared" si="1"/>
        <v>0.6</v>
      </c>
      <c r="AD99">
        <f t="shared" si="1"/>
        <v>0.42299999999999999</v>
      </c>
      <c r="AE99">
        <f t="shared" si="1"/>
        <v>6.0174999999999992E-2</v>
      </c>
      <c r="AF99">
        <f t="shared" si="1"/>
        <v>3.6</v>
      </c>
      <c r="AG99">
        <f t="shared" si="1"/>
        <v>7.22E-2</v>
      </c>
      <c r="AH99">
        <f t="shared" si="1"/>
        <v>0</v>
      </c>
      <c r="AI99">
        <f t="shared" si="1"/>
        <v>0.27223999999999982</v>
      </c>
      <c r="AJ99">
        <f t="shared" si="1"/>
        <v>0.6359199999999996</v>
      </c>
      <c r="AK99">
        <f t="shared" si="1"/>
        <v>1.1551200000000019</v>
      </c>
      <c r="AL99">
        <f t="shared" si="1"/>
        <v>0.10668000000000009</v>
      </c>
      <c r="AM99">
        <f t="shared" si="1"/>
        <v>0.81608000000000058</v>
      </c>
      <c r="AN99">
        <f t="shared" si="1"/>
        <v>2.4</v>
      </c>
      <c r="AO99">
        <f t="shared" si="1"/>
        <v>2.4</v>
      </c>
      <c r="AP99">
        <f t="shared" si="1"/>
        <v>1.5</v>
      </c>
      <c r="AQ99">
        <f t="shared" si="1"/>
        <v>8.1015000000000004E-2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556</v>
      </c>
      <c r="AJ100" t="s">
        <v>557</v>
      </c>
      <c r="AK100" t="s">
        <v>559</v>
      </c>
      <c r="AL100" t="s">
        <v>561</v>
      </c>
      <c r="AM100" t="s">
        <v>562</v>
      </c>
      <c r="AN100" t="s">
        <v>564</v>
      </c>
      <c r="AO100" t="s">
        <v>565</v>
      </c>
      <c r="AP100" t="s">
        <v>566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6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-21</v>
      </c>
      <c r="O5" s="46">
        <v>0</v>
      </c>
      <c r="P5" s="46">
        <v>-25</v>
      </c>
      <c r="Q5" s="46">
        <v>0</v>
      </c>
      <c r="R5" s="46">
        <v>0</v>
      </c>
      <c r="S5" s="74">
        <v>0</v>
      </c>
      <c r="U5" s="73">
        <v>0</v>
      </c>
      <c r="V5" s="74">
        <v>-46</v>
      </c>
      <c r="W5">
        <v>-21</v>
      </c>
      <c r="X5">
        <v>0</v>
      </c>
      <c r="Y5">
        <v>0</v>
      </c>
      <c r="Z5">
        <v>0</v>
      </c>
      <c r="AA5">
        <v>-25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-18</v>
      </c>
      <c r="O6" s="46">
        <v>0</v>
      </c>
      <c r="P6" s="46">
        <v>-25</v>
      </c>
      <c r="Q6" s="46">
        <v>0</v>
      </c>
      <c r="R6" s="46">
        <v>0</v>
      </c>
      <c r="S6" s="74">
        <v>0</v>
      </c>
      <c r="U6" s="73">
        <v>0</v>
      </c>
      <c r="V6" s="74">
        <v>-43</v>
      </c>
      <c r="W6">
        <v>-18</v>
      </c>
      <c r="X6">
        <v>0</v>
      </c>
      <c r="Y6">
        <v>0</v>
      </c>
      <c r="Z6">
        <v>0</v>
      </c>
      <c r="AA6">
        <v>-25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-35</v>
      </c>
      <c r="Q7" s="46">
        <v>0</v>
      </c>
      <c r="R7" s="46">
        <v>0</v>
      </c>
      <c r="S7" s="74">
        <v>0</v>
      </c>
      <c r="U7" s="73">
        <v>0</v>
      </c>
      <c r="V7" s="74">
        <v>-35</v>
      </c>
      <c r="W7">
        <v>0</v>
      </c>
      <c r="X7">
        <v>0</v>
      </c>
      <c r="Y7">
        <v>0</v>
      </c>
      <c r="Z7">
        <v>0</v>
      </c>
      <c r="AA7">
        <v>-35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-150</v>
      </c>
      <c r="Q8" s="46">
        <v>0</v>
      </c>
      <c r="R8" s="46">
        <v>0</v>
      </c>
      <c r="S8" s="74">
        <v>0</v>
      </c>
      <c r="U8" s="73">
        <v>0</v>
      </c>
      <c r="V8" s="74">
        <v>-150</v>
      </c>
      <c r="W8">
        <v>0</v>
      </c>
      <c r="X8">
        <v>0</v>
      </c>
      <c r="Y8">
        <v>0</v>
      </c>
      <c r="Z8">
        <v>0</v>
      </c>
      <c r="AA8">
        <v>-150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0</v>
      </c>
      <c r="V9" s="74">
        <v>-70</v>
      </c>
      <c r="W9">
        <v>0</v>
      </c>
      <c r="X9">
        <v>0</v>
      </c>
      <c r="Y9">
        <v>0</v>
      </c>
      <c r="Z9">
        <v>0</v>
      </c>
      <c r="AA9">
        <v>-70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-40</v>
      </c>
      <c r="Q10" s="46">
        <v>0</v>
      </c>
      <c r="R10" s="46">
        <v>0</v>
      </c>
      <c r="S10" s="74">
        <v>0</v>
      </c>
      <c r="U10" s="73">
        <v>0</v>
      </c>
      <c r="V10" s="74">
        <v>-40</v>
      </c>
      <c r="W10">
        <v>0</v>
      </c>
      <c r="X10">
        <v>0</v>
      </c>
      <c r="Y10">
        <v>0</v>
      </c>
      <c r="Z10">
        <v>0</v>
      </c>
      <c r="AA10">
        <v>-40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-36</v>
      </c>
      <c r="O11" s="46">
        <v>0</v>
      </c>
      <c r="P11" s="46">
        <v>-30</v>
      </c>
      <c r="Q11" s="46">
        <v>0</v>
      </c>
      <c r="R11" s="46">
        <v>0</v>
      </c>
      <c r="S11" s="74">
        <v>0</v>
      </c>
      <c r="U11" s="73">
        <v>0</v>
      </c>
      <c r="V11" s="74">
        <v>-66</v>
      </c>
      <c r="W11">
        <v>-36</v>
      </c>
      <c r="X11">
        <v>0</v>
      </c>
      <c r="Y11">
        <v>0</v>
      </c>
      <c r="Z11">
        <v>0</v>
      </c>
      <c r="AA11">
        <v>-30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-40</v>
      </c>
      <c r="O12" s="46">
        <v>0</v>
      </c>
      <c r="P12" s="46">
        <v>-30</v>
      </c>
      <c r="Q12" s="46">
        <v>0</v>
      </c>
      <c r="R12" s="46">
        <v>0</v>
      </c>
      <c r="S12" s="74">
        <v>0</v>
      </c>
      <c r="U12" s="73">
        <v>0</v>
      </c>
      <c r="V12" s="74">
        <v>-70</v>
      </c>
      <c r="W12">
        <v>-40</v>
      </c>
      <c r="X12">
        <v>0</v>
      </c>
      <c r="Y12">
        <v>0</v>
      </c>
      <c r="Z12">
        <v>0</v>
      </c>
      <c r="AA12">
        <v>-30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-39</v>
      </c>
      <c r="O13" s="46">
        <v>0</v>
      </c>
      <c r="P13" s="46">
        <v>-30</v>
      </c>
      <c r="Q13" s="46">
        <v>0</v>
      </c>
      <c r="R13" s="46">
        <v>0</v>
      </c>
      <c r="S13" s="74">
        <v>0</v>
      </c>
      <c r="U13" s="73">
        <v>0</v>
      </c>
      <c r="V13" s="74">
        <v>-69</v>
      </c>
      <c r="W13">
        <v>-39</v>
      </c>
      <c r="X13">
        <v>0</v>
      </c>
      <c r="Y13">
        <v>0</v>
      </c>
      <c r="Z13">
        <v>0</v>
      </c>
      <c r="AA13">
        <v>-30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-37</v>
      </c>
      <c r="O14" s="46">
        <v>0</v>
      </c>
      <c r="P14" s="46">
        <v>-30</v>
      </c>
      <c r="Q14" s="46">
        <v>0</v>
      </c>
      <c r="R14" s="46">
        <v>0</v>
      </c>
      <c r="S14" s="74">
        <v>0</v>
      </c>
      <c r="U14" s="73">
        <v>0</v>
      </c>
      <c r="V14" s="74">
        <v>-67</v>
      </c>
      <c r="W14">
        <v>-37</v>
      </c>
      <c r="X14">
        <v>0</v>
      </c>
      <c r="Y14">
        <v>0</v>
      </c>
      <c r="Z14">
        <v>0</v>
      </c>
      <c r="AA14">
        <v>-30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-52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0</v>
      </c>
      <c r="V15" s="74">
        <v>-82</v>
      </c>
      <c r="W15">
        <v>-52</v>
      </c>
      <c r="X15">
        <v>0</v>
      </c>
      <c r="Y15">
        <v>0</v>
      </c>
      <c r="Z15">
        <v>0</v>
      </c>
      <c r="AA15">
        <v>-30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-52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0</v>
      </c>
      <c r="V16" s="74">
        <v>-82</v>
      </c>
      <c r="W16">
        <v>-52</v>
      </c>
      <c r="X16">
        <v>0</v>
      </c>
      <c r="Y16">
        <v>0</v>
      </c>
      <c r="Z16">
        <v>0</v>
      </c>
      <c r="AA16">
        <v>-30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-57</v>
      </c>
      <c r="O17" s="46">
        <v>0</v>
      </c>
      <c r="P17" s="46">
        <v>-30</v>
      </c>
      <c r="Q17" s="46">
        <v>0</v>
      </c>
      <c r="R17" s="46">
        <v>0</v>
      </c>
      <c r="S17" s="74">
        <v>0</v>
      </c>
      <c r="U17" s="73">
        <v>0</v>
      </c>
      <c r="V17" s="74">
        <v>-87</v>
      </c>
      <c r="W17">
        <v>-57</v>
      </c>
      <c r="X17">
        <v>0</v>
      </c>
      <c r="Y17">
        <v>0</v>
      </c>
      <c r="Z17">
        <v>0</v>
      </c>
      <c r="AA17">
        <v>-30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0.67</v>
      </c>
      <c r="M18" s="74">
        <v>0</v>
      </c>
      <c r="N18" s="73">
        <v>-49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0.67</v>
      </c>
      <c r="V18" s="74">
        <v>-79</v>
      </c>
      <c r="W18">
        <v>-49</v>
      </c>
      <c r="X18">
        <v>0</v>
      </c>
      <c r="Y18">
        <v>0.67</v>
      </c>
      <c r="Z18">
        <v>0</v>
      </c>
      <c r="AA18">
        <v>-30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1.25</v>
      </c>
      <c r="M19" s="74">
        <v>0</v>
      </c>
      <c r="N19" s="73">
        <v>-18</v>
      </c>
      <c r="O19" s="46">
        <v>0</v>
      </c>
      <c r="P19" s="46">
        <v>-30</v>
      </c>
      <c r="Q19" s="46">
        <v>0</v>
      </c>
      <c r="R19" s="46">
        <v>0</v>
      </c>
      <c r="S19" s="74">
        <v>0</v>
      </c>
      <c r="U19" s="73">
        <v>1.25</v>
      </c>
      <c r="V19" s="74">
        <v>-48</v>
      </c>
      <c r="W19">
        <v>-18</v>
      </c>
      <c r="X19">
        <v>0</v>
      </c>
      <c r="Y19">
        <v>1.25</v>
      </c>
      <c r="Z19">
        <v>0</v>
      </c>
      <c r="AA19">
        <v>-30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1.64</v>
      </c>
      <c r="M20" s="74">
        <v>0</v>
      </c>
      <c r="N20" s="73">
        <v>-21</v>
      </c>
      <c r="O20" s="46">
        <v>0</v>
      </c>
      <c r="P20" s="46">
        <v>-30</v>
      </c>
      <c r="Q20" s="46">
        <v>0</v>
      </c>
      <c r="R20" s="46">
        <v>0</v>
      </c>
      <c r="S20" s="74">
        <v>0</v>
      </c>
      <c r="U20" s="73">
        <v>1.64</v>
      </c>
      <c r="V20" s="74">
        <v>-51</v>
      </c>
      <c r="W20">
        <v>-21</v>
      </c>
      <c r="X20">
        <v>0</v>
      </c>
      <c r="Y20">
        <v>1.64</v>
      </c>
      <c r="Z20">
        <v>0</v>
      </c>
      <c r="AA20">
        <v>-30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-33</v>
      </c>
      <c r="O21" s="46">
        <v>0</v>
      </c>
      <c r="P21" s="46">
        <v>-55</v>
      </c>
      <c r="Q21" s="46">
        <v>0</v>
      </c>
      <c r="R21" s="46">
        <v>0</v>
      </c>
      <c r="S21" s="74">
        <v>0</v>
      </c>
      <c r="U21" s="73">
        <v>2.41</v>
      </c>
      <c r="V21" s="74">
        <v>-88</v>
      </c>
      <c r="W21">
        <v>-33</v>
      </c>
      <c r="X21">
        <v>0</v>
      </c>
      <c r="Y21">
        <v>2.41</v>
      </c>
      <c r="Z21">
        <v>0</v>
      </c>
      <c r="AA21">
        <v>-55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3.85</v>
      </c>
      <c r="M22" s="74">
        <v>0</v>
      </c>
      <c r="N22" s="73">
        <v>-8</v>
      </c>
      <c r="O22" s="46">
        <v>0</v>
      </c>
      <c r="P22" s="46">
        <v>-120</v>
      </c>
      <c r="Q22" s="46">
        <v>0</v>
      </c>
      <c r="R22" s="46">
        <v>0</v>
      </c>
      <c r="S22" s="74">
        <v>0</v>
      </c>
      <c r="U22" s="73">
        <v>3.85</v>
      </c>
      <c r="V22" s="74">
        <v>-128</v>
      </c>
      <c r="W22">
        <v>-8</v>
      </c>
      <c r="X22">
        <v>0</v>
      </c>
      <c r="Y22">
        <v>3.85</v>
      </c>
      <c r="Z22">
        <v>0</v>
      </c>
      <c r="AA22">
        <v>-120</v>
      </c>
    </row>
    <row r="23" spans="7:27">
      <c r="G23" t="s">
        <v>65</v>
      </c>
      <c r="H23" s="73">
        <v>0</v>
      </c>
      <c r="I23" s="46">
        <v>9.6199999999999992</v>
      </c>
      <c r="J23" s="46">
        <v>9.6300000000000008</v>
      </c>
      <c r="K23" s="46">
        <v>0</v>
      </c>
      <c r="L23" s="46">
        <v>5.49</v>
      </c>
      <c r="M23" s="74">
        <v>0</v>
      </c>
      <c r="N23" s="73">
        <v>-14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24.74</v>
      </c>
      <c r="V23" s="74">
        <v>-14</v>
      </c>
      <c r="W23">
        <v>-14</v>
      </c>
      <c r="X23">
        <v>9.6199999999999992</v>
      </c>
      <c r="Y23">
        <v>5.49</v>
      </c>
      <c r="Z23">
        <v>0</v>
      </c>
      <c r="AA23">
        <v>9.6300000000000008</v>
      </c>
    </row>
    <row r="24" spans="7:27">
      <c r="G24" t="s">
        <v>66</v>
      </c>
      <c r="H24" s="73">
        <v>0</v>
      </c>
      <c r="I24" s="46">
        <v>14.44</v>
      </c>
      <c r="J24" s="46">
        <v>14.44</v>
      </c>
      <c r="K24" s="46">
        <v>0</v>
      </c>
      <c r="L24" s="46">
        <v>7.7</v>
      </c>
      <c r="M24" s="74">
        <v>0</v>
      </c>
      <c r="N24" s="73">
        <v>-19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36.58</v>
      </c>
      <c r="V24" s="74">
        <v>-19</v>
      </c>
      <c r="W24">
        <v>-19</v>
      </c>
      <c r="X24">
        <v>14.44</v>
      </c>
      <c r="Y24">
        <v>7.7</v>
      </c>
      <c r="Z24">
        <v>0</v>
      </c>
      <c r="AA24">
        <v>14.44</v>
      </c>
    </row>
    <row r="25" spans="7:27">
      <c r="G25" t="s">
        <v>67</v>
      </c>
      <c r="H25" s="73">
        <v>0</v>
      </c>
      <c r="I25" s="46">
        <v>14.43</v>
      </c>
      <c r="J25" s="46">
        <v>14.44</v>
      </c>
      <c r="K25" s="46">
        <v>0</v>
      </c>
      <c r="L25" s="46">
        <v>9.6300000000000008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38.5</v>
      </c>
      <c r="V25" s="74">
        <v>0</v>
      </c>
      <c r="W25">
        <v>0</v>
      </c>
      <c r="X25">
        <v>14.43</v>
      </c>
      <c r="Y25">
        <v>9.6300000000000008</v>
      </c>
      <c r="Z25">
        <v>0</v>
      </c>
      <c r="AA25">
        <v>14.44</v>
      </c>
    </row>
    <row r="26" spans="7:27">
      <c r="G26" t="s">
        <v>68</v>
      </c>
      <c r="H26" s="73">
        <v>0</v>
      </c>
      <c r="I26" s="46">
        <v>62.57</v>
      </c>
      <c r="J26" s="46">
        <v>14.44</v>
      </c>
      <c r="K26" s="46">
        <v>0</v>
      </c>
      <c r="L26" s="46">
        <v>11.74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88.75</v>
      </c>
      <c r="V26" s="74">
        <v>0</v>
      </c>
      <c r="W26">
        <v>0</v>
      </c>
      <c r="X26">
        <v>62.57</v>
      </c>
      <c r="Y26">
        <v>11.74</v>
      </c>
      <c r="Z26">
        <v>0</v>
      </c>
      <c r="AA26">
        <v>14.44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14.15</v>
      </c>
      <c r="M27" s="74">
        <v>0</v>
      </c>
      <c r="N27" s="73">
        <v>-10</v>
      </c>
      <c r="O27" s="46">
        <v>0</v>
      </c>
      <c r="P27" s="46">
        <v>-20</v>
      </c>
      <c r="Q27" s="46">
        <v>0</v>
      </c>
      <c r="R27" s="46">
        <v>0</v>
      </c>
      <c r="S27" s="74">
        <v>0</v>
      </c>
      <c r="U27" s="73">
        <v>14.15</v>
      </c>
      <c r="V27" s="74">
        <v>-30</v>
      </c>
      <c r="W27">
        <v>-10</v>
      </c>
      <c r="X27">
        <v>0</v>
      </c>
      <c r="Y27">
        <v>14.15</v>
      </c>
      <c r="Z27">
        <v>0</v>
      </c>
      <c r="AA27">
        <v>-20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15.69</v>
      </c>
      <c r="M28" s="74">
        <v>0</v>
      </c>
      <c r="N28" s="73">
        <v>-26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15.69</v>
      </c>
      <c r="V28" s="74">
        <v>-56</v>
      </c>
      <c r="W28">
        <v>-26</v>
      </c>
      <c r="X28">
        <v>0</v>
      </c>
      <c r="Y28">
        <v>15.69</v>
      </c>
      <c r="Z28">
        <v>0</v>
      </c>
      <c r="AA28">
        <v>-30</v>
      </c>
    </row>
    <row r="29" spans="7:27">
      <c r="G29" t="s">
        <v>71</v>
      </c>
      <c r="H29" s="73">
        <v>16.36</v>
      </c>
      <c r="I29" s="46">
        <v>0</v>
      </c>
      <c r="J29" s="46">
        <v>0</v>
      </c>
      <c r="K29" s="46">
        <v>0</v>
      </c>
      <c r="L29" s="46">
        <v>16.37</v>
      </c>
      <c r="M29" s="74">
        <v>0</v>
      </c>
      <c r="N29" s="73">
        <v>0</v>
      </c>
      <c r="O29" s="46">
        <v>-57</v>
      </c>
      <c r="P29" s="46">
        <v>0</v>
      </c>
      <c r="Q29" s="46">
        <v>0</v>
      </c>
      <c r="R29" s="46">
        <v>0</v>
      </c>
      <c r="S29" s="74">
        <v>0</v>
      </c>
      <c r="U29" s="73">
        <v>32.729999999999997</v>
      </c>
      <c r="V29" s="74">
        <v>-57</v>
      </c>
      <c r="W29">
        <v>16.36</v>
      </c>
      <c r="X29">
        <v>-57</v>
      </c>
      <c r="Y29">
        <v>16.37</v>
      </c>
      <c r="Z29">
        <v>0</v>
      </c>
      <c r="AA29">
        <v>0</v>
      </c>
    </row>
    <row r="30" spans="7:27">
      <c r="G30" t="s">
        <v>72</v>
      </c>
      <c r="H30" s="73">
        <v>14.44</v>
      </c>
      <c r="I30" s="46">
        <v>0</v>
      </c>
      <c r="J30" s="46">
        <v>0</v>
      </c>
      <c r="K30" s="46">
        <v>0</v>
      </c>
      <c r="L30" s="46">
        <v>18.96</v>
      </c>
      <c r="M30" s="74">
        <v>0</v>
      </c>
      <c r="N30" s="73">
        <v>0</v>
      </c>
      <c r="O30" s="46">
        <v>-31</v>
      </c>
      <c r="P30" s="46">
        <v>-60</v>
      </c>
      <c r="Q30" s="46">
        <v>0</v>
      </c>
      <c r="R30" s="46">
        <v>0</v>
      </c>
      <c r="S30" s="74">
        <v>0</v>
      </c>
      <c r="U30" s="73">
        <v>33.4</v>
      </c>
      <c r="V30" s="74">
        <v>-91</v>
      </c>
      <c r="W30">
        <v>14.44</v>
      </c>
      <c r="X30">
        <v>-31</v>
      </c>
      <c r="Y30">
        <v>18.96</v>
      </c>
      <c r="Z30">
        <v>0</v>
      </c>
      <c r="AA30">
        <v>-60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20.21</v>
      </c>
      <c r="M31" s="74">
        <v>0</v>
      </c>
      <c r="N31" s="73">
        <v>0</v>
      </c>
      <c r="O31" s="46">
        <v>-16</v>
      </c>
      <c r="P31" s="46">
        <v>0</v>
      </c>
      <c r="Q31" s="46">
        <v>0</v>
      </c>
      <c r="R31" s="46">
        <v>0</v>
      </c>
      <c r="S31" s="74">
        <v>0</v>
      </c>
      <c r="U31" s="73">
        <v>20.21</v>
      </c>
      <c r="V31" s="74">
        <v>-16</v>
      </c>
      <c r="W31">
        <v>0</v>
      </c>
      <c r="X31">
        <v>-16</v>
      </c>
      <c r="Y31">
        <v>20.21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14.23</v>
      </c>
      <c r="K32" s="46">
        <v>0</v>
      </c>
      <c r="L32" s="46">
        <v>19.91</v>
      </c>
      <c r="M32" s="74">
        <v>0</v>
      </c>
      <c r="N32" s="73">
        <v>0</v>
      </c>
      <c r="O32" s="46">
        <v>-64</v>
      </c>
      <c r="P32" s="46">
        <v>0</v>
      </c>
      <c r="Q32" s="46">
        <v>0</v>
      </c>
      <c r="R32" s="46">
        <v>0</v>
      </c>
      <c r="S32" s="74">
        <v>0</v>
      </c>
      <c r="U32" s="73">
        <v>34.14</v>
      </c>
      <c r="V32" s="74">
        <v>-64</v>
      </c>
      <c r="W32">
        <v>0</v>
      </c>
      <c r="X32">
        <v>-64</v>
      </c>
      <c r="Y32">
        <v>19.91</v>
      </c>
      <c r="Z32">
        <v>0</v>
      </c>
      <c r="AA32">
        <v>14.23</v>
      </c>
    </row>
    <row r="33" spans="7:27">
      <c r="G33" t="s">
        <v>75</v>
      </c>
      <c r="H33" s="73">
        <v>0</v>
      </c>
      <c r="I33" s="46">
        <v>0</v>
      </c>
      <c r="J33" s="46">
        <v>18.690000000000001</v>
      </c>
      <c r="K33" s="46">
        <v>0</v>
      </c>
      <c r="L33" s="46">
        <v>19.16</v>
      </c>
      <c r="M33" s="74">
        <v>0</v>
      </c>
      <c r="N33" s="73">
        <v>-18</v>
      </c>
      <c r="O33" s="46">
        <v>-92</v>
      </c>
      <c r="P33" s="46">
        <v>0</v>
      </c>
      <c r="Q33" s="46">
        <v>0</v>
      </c>
      <c r="R33" s="46">
        <v>0</v>
      </c>
      <c r="S33" s="74">
        <v>0</v>
      </c>
      <c r="U33" s="73">
        <v>37.85</v>
      </c>
      <c r="V33" s="74">
        <v>-110</v>
      </c>
      <c r="W33">
        <v>-18</v>
      </c>
      <c r="X33">
        <v>-92</v>
      </c>
      <c r="Y33">
        <v>19.16</v>
      </c>
      <c r="Z33">
        <v>0</v>
      </c>
      <c r="AA33">
        <v>18.690000000000001</v>
      </c>
    </row>
    <row r="34" spans="7:27">
      <c r="G34" t="s">
        <v>76</v>
      </c>
      <c r="H34" s="73">
        <v>0</v>
      </c>
      <c r="I34" s="46">
        <v>0</v>
      </c>
      <c r="J34" s="46">
        <v>15.53</v>
      </c>
      <c r="K34" s="46">
        <v>0</v>
      </c>
      <c r="L34" s="46">
        <v>14.77</v>
      </c>
      <c r="M34" s="74">
        <v>0</v>
      </c>
      <c r="N34" s="73">
        <v>0</v>
      </c>
      <c r="O34" s="46">
        <v>-75</v>
      </c>
      <c r="P34" s="46">
        <v>0</v>
      </c>
      <c r="Q34" s="46">
        <v>0</v>
      </c>
      <c r="R34" s="46">
        <v>0</v>
      </c>
      <c r="S34" s="74">
        <v>0</v>
      </c>
      <c r="U34" s="73">
        <v>30.3</v>
      </c>
      <c r="V34" s="74">
        <v>-75</v>
      </c>
      <c r="W34">
        <v>0</v>
      </c>
      <c r="X34">
        <v>-75</v>
      </c>
      <c r="Y34">
        <v>14.77</v>
      </c>
      <c r="Z34">
        <v>0</v>
      </c>
      <c r="AA34">
        <v>15.53</v>
      </c>
    </row>
    <row r="35" spans="7:27">
      <c r="G35" t="s">
        <v>77</v>
      </c>
      <c r="H35" s="73">
        <v>19.809999999999999</v>
      </c>
      <c r="I35" s="46">
        <v>0</v>
      </c>
      <c r="J35" s="46">
        <v>15.25</v>
      </c>
      <c r="K35" s="46">
        <v>0</v>
      </c>
      <c r="L35" s="46">
        <v>12.96</v>
      </c>
      <c r="M35" s="74">
        <v>0</v>
      </c>
      <c r="N35" s="73">
        <v>0</v>
      </c>
      <c r="O35" s="46">
        <v>-79</v>
      </c>
      <c r="P35" s="46">
        <v>0</v>
      </c>
      <c r="Q35" s="46">
        <v>0</v>
      </c>
      <c r="R35" s="46">
        <v>0</v>
      </c>
      <c r="S35" s="74">
        <v>0</v>
      </c>
      <c r="U35" s="73">
        <v>48.02</v>
      </c>
      <c r="V35" s="74">
        <v>-79</v>
      </c>
      <c r="W35">
        <v>19.809999999999999</v>
      </c>
      <c r="X35">
        <v>-79</v>
      </c>
      <c r="Y35">
        <v>12.96</v>
      </c>
      <c r="Z35">
        <v>0</v>
      </c>
      <c r="AA35">
        <v>15.25</v>
      </c>
    </row>
    <row r="36" spans="7:27">
      <c r="G36" t="s">
        <v>78</v>
      </c>
      <c r="H36" s="73">
        <v>23.84</v>
      </c>
      <c r="I36" s="46">
        <v>0</v>
      </c>
      <c r="J36" s="46">
        <v>7.94</v>
      </c>
      <c r="K36" s="46">
        <v>0</v>
      </c>
      <c r="L36" s="46">
        <v>12.31</v>
      </c>
      <c r="M36" s="74">
        <v>0</v>
      </c>
      <c r="N36" s="73">
        <v>0</v>
      </c>
      <c r="O36" s="46">
        <v>-81</v>
      </c>
      <c r="P36" s="46">
        <v>0</v>
      </c>
      <c r="Q36" s="46">
        <v>0</v>
      </c>
      <c r="R36" s="46">
        <v>0</v>
      </c>
      <c r="S36" s="74">
        <v>0</v>
      </c>
      <c r="U36" s="73">
        <v>44.09</v>
      </c>
      <c r="V36" s="74">
        <v>-81</v>
      </c>
      <c r="W36">
        <v>23.84</v>
      </c>
      <c r="X36">
        <v>-81</v>
      </c>
      <c r="Y36">
        <v>12.31</v>
      </c>
      <c r="Z36">
        <v>0</v>
      </c>
      <c r="AA36">
        <v>7.94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12.8</v>
      </c>
      <c r="M37" s="74">
        <v>0</v>
      </c>
      <c r="N37" s="73">
        <v>0</v>
      </c>
      <c r="O37" s="46">
        <v>-32</v>
      </c>
      <c r="P37" s="46">
        <v>-15</v>
      </c>
      <c r="Q37" s="46">
        <v>0</v>
      </c>
      <c r="R37" s="46">
        <v>0</v>
      </c>
      <c r="S37" s="74">
        <v>0</v>
      </c>
      <c r="U37" s="73">
        <v>12.8</v>
      </c>
      <c r="V37" s="74">
        <v>-47</v>
      </c>
      <c r="W37">
        <v>0</v>
      </c>
      <c r="X37">
        <v>-32</v>
      </c>
      <c r="Y37">
        <v>12.8</v>
      </c>
      <c r="Z37">
        <v>0</v>
      </c>
      <c r="AA37">
        <v>-15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11.26</v>
      </c>
      <c r="M38" s="74">
        <v>0</v>
      </c>
      <c r="N38" s="73">
        <v>0</v>
      </c>
      <c r="O38" s="46">
        <v>-23</v>
      </c>
      <c r="P38" s="46">
        <v>-40</v>
      </c>
      <c r="Q38" s="46">
        <v>0</v>
      </c>
      <c r="R38" s="46">
        <v>0</v>
      </c>
      <c r="S38" s="74">
        <v>0</v>
      </c>
      <c r="U38" s="73">
        <v>11.26</v>
      </c>
      <c r="V38" s="74">
        <v>-63</v>
      </c>
      <c r="W38">
        <v>0</v>
      </c>
      <c r="X38">
        <v>-23</v>
      </c>
      <c r="Y38">
        <v>11.26</v>
      </c>
      <c r="Z38">
        <v>0</v>
      </c>
      <c r="AA38">
        <v>-40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9.6300000000000008</v>
      </c>
      <c r="M39" s="74">
        <v>0</v>
      </c>
      <c r="N39" s="73">
        <v>0</v>
      </c>
      <c r="O39" s="46">
        <v>-11</v>
      </c>
      <c r="P39" s="46">
        <v>0</v>
      </c>
      <c r="Q39" s="46">
        <v>0</v>
      </c>
      <c r="R39" s="46">
        <v>0</v>
      </c>
      <c r="S39" s="74">
        <v>0</v>
      </c>
      <c r="U39" s="73">
        <v>9.6300000000000008</v>
      </c>
      <c r="V39" s="74">
        <v>-11</v>
      </c>
      <c r="W39">
        <v>0</v>
      </c>
      <c r="X39">
        <v>-11</v>
      </c>
      <c r="Y39">
        <v>9.6300000000000008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8.66</v>
      </c>
      <c r="M40" s="74">
        <v>0</v>
      </c>
      <c r="N40" s="73">
        <v>0</v>
      </c>
      <c r="O40" s="46">
        <v>-28</v>
      </c>
      <c r="P40" s="46">
        <v>0</v>
      </c>
      <c r="Q40" s="46">
        <v>0</v>
      </c>
      <c r="R40" s="46">
        <v>0</v>
      </c>
      <c r="S40" s="74">
        <v>0</v>
      </c>
      <c r="U40" s="73">
        <v>8.66</v>
      </c>
      <c r="V40" s="74">
        <v>-28</v>
      </c>
      <c r="W40">
        <v>0</v>
      </c>
      <c r="X40">
        <v>-28</v>
      </c>
      <c r="Y40">
        <v>8.66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7.7</v>
      </c>
      <c r="M41" s="74">
        <v>0</v>
      </c>
      <c r="N41" s="73">
        <v>-24</v>
      </c>
      <c r="O41" s="46">
        <v>-27</v>
      </c>
      <c r="P41" s="46">
        <v>-25</v>
      </c>
      <c r="Q41" s="46">
        <v>0</v>
      </c>
      <c r="R41" s="46">
        <v>0</v>
      </c>
      <c r="S41" s="74">
        <v>0</v>
      </c>
      <c r="U41" s="73">
        <v>7.7</v>
      </c>
      <c r="V41" s="74">
        <v>-76</v>
      </c>
      <c r="W41">
        <v>-24</v>
      </c>
      <c r="X41">
        <v>-27</v>
      </c>
      <c r="Y41">
        <v>7.7</v>
      </c>
      <c r="Z41">
        <v>0</v>
      </c>
      <c r="AA41">
        <v>-25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7.03</v>
      </c>
      <c r="M42" s="74">
        <v>0</v>
      </c>
      <c r="N42" s="73">
        <v>-26</v>
      </c>
      <c r="O42" s="46">
        <v>-37</v>
      </c>
      <c r="P42" s="46">
        <v>-25</v>
      </c>
      <c r="Q42" s="46">
        <v>0</v>
      </c>
      <c r="R42" s="46">
        <v>0</v>
      </c>
      <c r="S42" s="74">
        <v>0</v>
      </c>
      <c r="U42" s="73">
        <v>7.03</v>
      </c>
      <c r="V42" s="74">
        <v>-88</v>
      </c>
      <c r="W42">
        <v>-26</v>
      </c>
      <c r="X42">
        <v>-37</v>
      </c>
      <c r="Y42">
        <v>7.03</v>
      </c>
      <c r="Z42">
        <v>0</v>
      </c>
      <c r="AA42">
        <v>-25</v>
      </c>
    </row>
    <row r="43" spans="7:27">
      <c r="G43" t="s">
        <v>85</v>
      </c>
      <c r="H43" s="73">
        <v>6.74</v>
      </c>
      <c r="I43" s="46">
        <v>0</v>
      </c>
      <c r="J43" s="46">
        <v>0</v>
      </c>
      <c r="K43" s="46">
        <v>0</v>
      </c>
      <c r="L43" s="46">
        <v>6.35</v>
      </c>
      <c r="M43" s="74">
        <v>0</v>
      </c>
      <c r="N43" s="73">
        <v>0</v>
      </c>
      <c r="O43" s="46">
        <v>-10</v>
      </c>
      <c r="P43" s="46">
        <v>-20</v>
      </c>
      <c r="Q43" s="46">
        <v>0</v>
      </c>
      <c r="R43" s="46">
        <v>0</v>
      </c>
      <c r="S43" s="74">
        <v>0</v>
      </c>
      <c r="U43" s="73">
        <v>13.09</v>
      </c>
      <c r="V43" s="74">
        <v>-30</v>
      </c>
      <c r="W43">
        <v>6.74</v>
      </c>
      <c r="X43">
        <v>-10</v>
      </c>
      <c r="Y43">
        <v>6.35</v>
      </c>
      <c r="Z43">
        <v>0</v>
      </c>
      <c r="AA43">
        <v>-20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5.78</v>
      </c>
      <c r="M44" s="74">
        <v>0</v>
      </c>
      <c r="N44" s="73">
        <v>-25</v>
      </c>
      <c r="O44" s="46">
        <v>-14</v>
      </c>
      <c r="P44" s="46">
        <v>-20</v>
      </c>
      <c r="Q44" s="46">
        <v>0</v>
      </c>
      <c r="R44" s="46">
        <v>0</v>
      </c>
      <c r="S44" s="74">
        <v>0</v>
      </c>
      <c r="U44" s="73">
        <v>5.78</v>
      </c>
      <c r="V44" s="74">
        <v>-59</v>
      </c>
      <c r="W44">
        <v>-25</v>
      </c>
      <c r="X44">
        <v>-14</v>
      </c>
      <c r="Y44">
        <v>5.78</v>
      </c>
      <c r="Z44">
        <v>0</v>
      </c>
      <c r="AA44">
        <v>-20</v>
      </c>
    </row>
    <row r="45" spans="7:27">
      <c r="G45" t="s">
        <v>87</v>
      </c>
      <c r="H45" s="73">
        <v>153.05000000000001</v>
      </c>
      <c r="I45" s="46">
        <v>0</v>
      </c>
      <c r="J45" s="46">
        <v>9.6300000000000008</v>
      </c>
      <c r="K45" s="46">
        <v>0</v>
      </c>
      <c r="L45" s="46">
        <v>4.8099999999999996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167.49</v>
      </c>
      <c r="V45" s="74">
        <v>0</v>
      </c>
      <c r="W45">
        <v>153.05000000000001</v>
      </c>
      <c r="X45">
        <v>0</v>
      </c>
      <c r="Y45">
        <v>4.8099999999999996</v>
      </c>
      <c r="Z45">
        <v>0</v>
      </c>
      <c r="AA45">
        <v>9.6300000000000008</v>
      </c>
    </row>
    <row r="46" spans="7:27">
      <c r="G46" t="s">
        <v>88</v>
      </c>
      <c r="H46" s="73">
        <v>145.35</v>
      </c>
      <c r="I46" s="46">
        <v>0</v>
      </c>
      <c r="J46" s="46">
        <v>9.6300000000000008</v>
      </c>
      <c r="K46" s="46">
        <v>0</v>
      </c>
      <c r="L46" s="46">
        <v>3.85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158.83000000000001</v>
      </c>
      <c r="V46" s="74">
        <v>0</v>
      </c>
      <c r="W46">
        <v>145.35</v>
      </c>
      <c r="X46">
        <v>0</v>
      </c>
      <c r="Y46">
        <v>3.85</v>
      </c>
      <c r="Z46">
        <v>0</v>
      </c>
      <c r="AA46">
        <v>9.6300000000000008</v>
      </c>
    </row>
    <row r="47" spans="7:27">
      <c r="G47" t="s">
        <v>89</v>
      </c>
      <c r="H47" s="73">
        <v>101.07</v>
      </c>
      <c r="I47" s="46">
        <v>0</v>
      </c>
      <c r="J47" s="46">
        <v>0</v>
      </c>
      <c r="K47" s="46">
        <v>0</v>
      </c>
      <c r="L47" s="46">
        <v>2.89</v>
      </c>
      <c r="M47" s="74">
        <v>0</v>
      </c>
      <c r="N47" s="73">
        <v>0</v>
      </c>
      <c r="O47" s="46">
        <v>0</v>
      </c>
      <c r="P47" s="46">
        <v>-18</v>
      </c>
      <c r="Q47" s="46">
        <v>0</v>
      </c>
      <c r="R47" s="46">
        <v>0</v>
      </c>
      <c r="S47" s="74">
        <v>0</v>
      </c>
      <c r="U47" s="73">
        <v>103.96</v>
      </c>
      <c r="V47" s="74">
        <v>-18</v>
      </c>
      <c r="W47">
        <v>101.07</v>
      </c>
      <c r="X47">
        <v>0</v>
      </c>
      <c r="Y47">
        <v>2.89</v>
      </c>
      <c r="Z47">
        <v>0</v>
      </c>
      <c r="AA47">
        <v>-18</v>
      </c>
    </row>
    <row r="48" spans="7:27">
      <c r="G48" t="s">
        <v>90</v>
      </c>
      <c r="H48" s="73">
        <v>150.16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0</v>
      </c>
      <c r="O48" s="46">
        <v>0</v>
      </c>
      <c r="P48" s="46">
        <v>-25</v>
      </c>
      <c r="Q48" s="46">
        <v>0</v>
      </c>
      <c r="R48" s="46">
        <v>0</v>
      </c>
      <c r="S48" s="74">
        <v>0</v>
      </c>
      <c r="U48" s="73">
        <v>152.09</v>
      </c>
      <c r="V48" s="74">
        <v>-25</v>
      </c>
      <c r="W48">
        <v>150.16</v>
      </c>
      <c r="X48">
        <v>0</v>
      </c>
      <c r="Y48">
        <v>1.93</v>
      </c>
      <c r="Z48">
        <v>0</v>
      </c>
      <c r="AA48">
        <v>-25</v>
      </c>
    </row>
    <row r="49" spans="7:27">
      <c r="G49" t="s">
        <v>91</v>
      </c>
      <c r="H49" s="73">
        <v>123.21</v>
      </c>
      <c r="I49" s="46">
        <v>0</v>
      </c>
      <c r="J49" s="46">
        <v>0</v>
      </c>
      <c r="K49" s="46">
        <v>19.25</v>
      </c>
      <c r="L49" s="46">
        <v>2.41</v>
      </c>
      <c r="M49" s="74">
        <v>0</v>
      </c>
      <c r="N49" s="73">
        <v>0</v>
      </c>
      <c r="O49" s="46">
        <v>0</v>
      </c>
      <c r="P49" s="46">
        <v>-32</v>
      </c>
      <c r="Q49" s="46">
        <v>0</v>
      </c>
      <c r="R49" s="46">
        <v>0</v>
      </c>
      <c r="S49" s="74">
        <v>0</v>
      </c>
      <c r="U49" s="73">
        <v>144.87</v>
      </c>
      <c r="V49" s="74">
        <v>-32</v>
      </c>
      <c r="W49">
        <v>123.21</v>
      </c>
      <c r="X49">
        <v>0</v>
      </c>
      <c r="Y49">
        <v>2.41</v>
      </c>
      <c r="Z49">
        <v>19.25</v>
      </c>
      <c r="AA49">
        <v>-32</v>
      </c>
    </row>
    <row r="50" spans="7:27">
      <c r="G50" t="s">
        <v>92</v>
      </c>
      <c r="H50" s="73">
        <v>93.38</v>
      </c>
      <c r="I50" s="46">
        <v>0</v>
      </c>
      <c r="J50" s="46">
        <v>0</v>
      </c>
      <c r="K50" s="46">
        <v>19.25</v>
      </c>
      <c r="L50" s="46">
        <v>1.44</v>
      </c>
      <c r="M50" s="74">
        <v>0</v>
      </c>
      <c r="N50" s="73">
        <v>0</v>
      </c>
      <c r="O50" s="46">
        <v>0</v>
      </c>
      <c r="P50" s="46">
        <v>-28</v>
      </c>
      <c r="Q50" s="46">
        <v>0</v>
      </c>
      <c r="R50" s="46">
        <v>0</v>
      </c>
      <c r="S50" s="74">
        <v>0</v>
      </c>
      <c r="U50" s="73">
        <v>114.07</v>
      </c>
      <c r="V50" s="74">
        <v>-28</v>
      </c>
      <c r="W50">
        <v>93.38</v>
      </c>
      <c r="X50">
        <v>0</v>
      </c>
      <c r="Y50">
        <v>1.44</v>
      </c>
      <c r="Z50">
        <v>19.25</v>
      </c>
      <c r="AA50">
        <v>-28</v>
      </c>
    </row>
    <row r="51" spans="7:27">
      <c r="G51" t="s">
        <v>93</v>
      </c>
      <c r="H51" s="73">
        <v>64.489999999999995</v>
      </c>
      <c r="I51" s="46">
        <v>0</v>
      </c>
      <c r="J51" s="46">
        <v>0</v>
      </c>
      <c r="K51" s="46">
        <v>19.25</v>
      </c>
      <c r="L51" s="46">
        <v>6.26</v>
      </c>
      <c r="M51" s="74">
        <v>0</v>
      </c>
      <c r="N51" s="73">
        <v>0</v>
      </c>
      <c r="O51" s="46">
        <v>0</v>
      </c>
      <c r="P51" s="46">
        <v>-5</v>
      </c>
      <c r="Q51" s="46">
        <v>0</v>
      </c>
      <c r="R51" s="46">
        <v>0</v>
      </c>
      <c r="S51" s="74">
        <v>0</v>
      </c>
      <c r="U51" s="73">
        <v>90</v>
      </c>
      <c r="V51" s="74">
        <v>-5</v>
      </c>
      <c r="W51">
        <v>64.489999999999995</v>
      </c>
      <c r="X51">
        <v>0</v>
      </c>
      <c r="Y51">
        <v>6.26</v>
      </c>
      <c r="Z51">
        <v>19.25</v>
      </c>
      <c r="AA51">
        <v>-5</v>
      </c>
    </row>
    <row r="52" spans="7:27">
      <c r="G52" t="s">
        <v>94</v>
      </c>
      <c r="H52" s="73">
        <v>40.44</v>
      </c>
      <c r="I52" s="46">
        <v>0</v>
      </c>
      <c r="J52" s="46">
        <v>0</v>
      </c>
      <c r="K52" s="46">
        <v>19.25</v>
      </c>
      <c r="L52" s="46">
        <v>5.29</v>
      </c>
      <c r="M52" s="74">
        <v>0</v>
      </c>
      <c r="N52" s="73">
        <v>0</v>
      </c>
      <c r="O52" s="46">
        <v>-13</v>
      </c>
      <c r="P52" s="46">
        <v>-9</v>
      </c>
      <c r="Q52" s="46">
        <v>0</v>
      </c>
      <c r="R52" s="46">
        <v>0</v>
      </c>
      <c r="S52" s="74">
        <v>0</v>
      </c>
      <c r="U52" s="73">
        <v>64.98</v>
      </c>
      <c r="V52" s="74">
        <v>-22</v>
      </c>
      <c r="W52">
        <v>40.44</v>
      </c>
      <c r="X52">
        <v>-13</v>
      </c>
      <c r="Y52">
        <v>5.29</v>
      </c>
      <c r="Z52">
        <v>19.25</v>
      </c>
      <c r="AA52">
        <v>-9</v>
      </c>
    </row>
    <row r="53" spans="7:27">
      <c r="G53" t="s">
        <v>95</v>
      </c>
      <c r="H53" s="73">
        <v>21.18</v>
      </c>
      <c r="I53" s="46">
        <v>0</v>
      </c>
      <c r="J53" s="46">
        <v>0</v>
      </c>
      <c r="K53" s="46">
        <v>19.25</v>
      </c>
      <c r="L53" s="46">
        <v>3.85</v>
      </c>
      <c r="M53" s="74">
        <v>0</v>
      </c>
      <c r="N53" s="73">
        <v>0</v>
      </c>
      <c r="O53" s="46">
        <v>-18</v>
      </c>
      <c r="P53" s="46">
        <v>-3</v>
      </c>
      <c r="Q53" s="46">
        <v>0</v>
      </c>
      <c r="R53" s="46">
        <v>0</v>
      </c>
      <c r="S53" s="74">
        <v>0</v>
      </c>
      <c r="U53" s="73">
        <v>44.28</v>
      </c>
      <c r="V53" s="74">
        <v>-21</v>
      </c>
      <c r="W53">
        <v>21.18</v>
      </c>
      <c r="X53">
        <v>-18</v>
      </c>
      <c r="Y53">
        <v>3.85</v>
      </c>
      <c r="Z53">
        <v>19.25</v>
      </c>
      <c r="AA53">
        <v>-3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19.25</v>
      </c>
      <c r="L54" s="46">
        <v>3.37</v>
      </c>
      <c r="M54" s="74">
        <v>0</v>
      </c>
      <c r="N54" s="73">
        <v>-9</v>
      </c>
      <c r="O54" s="46">
        <v>-36</v>
      </c>
      <c r="P54" s="46">
        <v>-7</v>
      </c>
      <c r="Q54" s="46">
        <v>0</v>
      </c>
      <c r="R54" s="46">
        <v>0</v>
      </c>
      <c r="S54" s="74">
        <v>0</v>
      </c>
      <c r="U54" s="73">
        <v>22.62</v>
      </c>
      <c r="V54" s="74">
        <v>-52</v>
      </c>
      <c r="W54">
        <v>-9</v>
      </c>
      <c r="X54">
        <v>-36</v>
      </c>
      <c r="Y54">
        <v>3.37</v>
      </c>
      <c r="Z54">
        <v>19.25</v>
      </c>
      <c r="AA54">
        <v>-7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19.25</v>
      </c>
      <c r="L55" s="46">
        <v>2.89</v>
      </c>
      <c r="M55" s="74">
        <v>0</v>
      </c>
      <c r="N55" s="73">
        <v>-54</v>
      </c>
      <c r="O55" s="46">
        <v>-48</v>
      </c>
      <c r="P55" s="46">
        <v>0</v>
      </c>
      <c r="Q55" s="46">
        <v>0</v>
      </c>
      <c r="R55" s="46">
        <v>0</v>
      </c>
      <c r="S55" s="74">
        <v>0</v>
      </c>
      <c r="U55" s="73">
        <v>22.14</v>
      </c>
      <c r="V55" s="74">
        <v>-102</v>
      </c>
      <c r="W55">
        <v>-54</v>
      </c>
      <c r="X55">
        <v>-48</v>
      </c>
      <c r="Y55">
        <v>2.89</v>
      </c>
      <c r="Z55">
        <v>19.25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19.25</v>
      </c>
      <c r="L56" s="46">
        <v>1.93</v>
      </c>
      <c r="M56" s="74">
        <v>0</v>
      </c>
      <c r="N56" s="73">
        <v>-98</v>
      </c>
      <c r="O56" s="46">
        <v>-39</v>
      </c>
      <c r="P56" s="46">
        <v>0</v>
      </c>
      <c r="Q56" s="46">
        <v>0</v>
      </c>
      <c r="R56" s="46">
        <v>0</v>
      </c>
      <c r="S56" s="74">
        <v>0</v>
      </c>
      <c r="U56" s="73">
        <v>21.18</v>
      </c>
      <c r="V56" s="74">
        <v>-137</v>
      </c>
      <c r="W56">
        <v>-98</v>
      </c>
      <c r="X56">
        <v>-39</v>
      </c>
      <c r="Y56">
        <v>1.93</v>
      </c>
      <c r="Z56">
        <v>19.25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19.25</v>
      </c>
      <c r="L57" s="46">
        <v>1.93</v>
      </c>
      <c r="M57" s="74">
        <v>0</v>
      </c>
      <c r="N57" s="73">
        <v>-79</v>
      </c>
      <c r="O57" s="46">
        <v>-58</v>
      </c>
      <c r="P57" s="46">
        <v>0</v>
      </c>
      <c r="Q57" s="46">
        <v>0</v>
      </c>
      <c r="R57" s="46">
        <v>0</v>
      </c>
      <c r="S57" s="74">
        <v>0</v>
      </c>
      <c r="U57" s="73">
        <v>21.18</v>
      </c>
      <c r="V57" s="74">
        <v>-137</v>
      </c>
      <c r="W57">
        <v>-79</v>
      </c>
      <c r="X57">
        <v>-58</v>
      </c>
      <c r="Y57">
        <v>1.93</v>
      </c>
      <c r="Z57">
        <v>19.25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19.25</v>
      </c>
      <c r="L58" s="46">
        <v>0.96</v>
      </c>
      <c r="M58" s="74">
        <v>0</v>
      </c>
      <c r="N58" s="73">
        <v>-83</v>
      </c>
      <c r="O58" s="46">
        <v>-54</v>
      </c>
      <c r="P58" s="46">
        <v>0</v>
      </c>
      <c r="Q58" s="46">
        <v>0</v>
      </c>
      <c r="R58" s="46">
        <v>0</v>
      </c>
      <c r="S58" s="74">
        <v>0</v>
      </c>
      <c r="U58" s="73">
        <v>20.21</v>
      </c>
      <c r="V58" s="74">
        <v>-137</v>
      </c>
      <c r="W58">
        <v>-83</v>
      </c>
      <c r="X58">
        <v>-54</v>
      </c>
      <c r="Y58">
        <v>0.96</v>
      </c>
      <c r="Z58">
        <v>19.25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19.25</v>
      </c>
      <c r="L59" s="46">
        <v>0</v>
      </c>
      <c r="M59" s="74">
        <v>0</v>
      </c>
      <c r="N59" s="73">
        <v>0</v>
      </c>
      <c r="O59" s="46">
        <v>-59</v>
      </c>
      <c r="P59" s="46">
        <v>0</v>
      </c>
      <c r="Q59" s="46">
        <v>0</v>
      </c>
      <c r="R59" s="46">
        <v>0</v>
      </c>
      <c r="S59" s="74">
        <v>0</v>
      </c>
      <c r="U59" s="73">
        <v>19.25</v>
      </c>
      <c r="V59" s="74">
        <v>-59</v>
      </c>
      <c r="W59">
        <v>0</v>
      </c>
      <c r="X59">
        <v>-59</v>
      </c>
      <c r="Y59">
        <v>0</v>
      </c>
      <c r="Z59">
        <v>19.25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19.25</v>
      </c>
      <c r="L60" s="46">
        <v>0</v>
      </c>
      <c r="M60" s="74">
        <v>0</v>
      </c>
      <c r="N60" s="73">
        <v>0</v>
      </c>
      <c r="O60" s="46">
        <v>-47</v>
      </c>
      <c r="P60" s="46">
        <v>0</v>
      </c>
      <c r="Q60" s="46">
        <v>0</v>
      </c>
      <c r="R60" s="46">
        <v>0</v>
      </c>
      <c r="S60" s="74">
        <v>0</v>
      </c>
      <c r="U60" s="73">
        <v>19.25</v>
      </c>
      <c r="V60" s="74">
        <v>-47</v>
      </c>
      <c r="W60">
        <v>0</v>
      </c>
      <c r="X60">
        <v>-47</v>
      </c>
      <c r="Y60">
        <v>0</v>
      </c>
      <c r="Z60">
        <v>19.25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9.6300000000000008</v>
      </c>
      <c r="K61" s="46">
        <v>0</v>
      </c>
      <c r="L61" s="46">
        <v>0</v>
      </c>
      <c r="M61" s="74">
        <v>0</v>
      </c>
      <c r="N61" s="73">
        <v>0</v>
      </c>
      <c r="O61" s="46">
        <v>-34</v>
      </c>
      <c r="P61" s="46">
        <v>0</v>
      </c>
      <c r="Q61" s="46">
        <v>0</v>
      </c>
      <c r="R61" s="46">
        <v>0</v>
      </c>
      <c r="S61" s="74">
        <v>0</v>
      </c>
      <c r="U61" s="73">
        <v>9.6300000000000008</v>
      </c>
      <c r="V61" s="74">
        <v>-34</v>
      </c>
      <c r="W61">
        <v>0</v>
      </c>
      <c r="X61">
        <v>-34</v>
      </c>
      <c r="Y61">
        <v>0</v>
      </c>
      <c r="Z61">
        <v>0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15.4</v>
      </c>
      <c r="K62" s="46">
        <v>0</v>
      </c>
      <c r="L62" s="46">
        <v>0.96</v>
      </c>
      <c r="M62" s="74">
        <v>0</v>
      </c>
      <c r="N62" s="73">
        <v>-19</v>
      </c>
      <c r="O62" s="46">
        <v>-49</v>
      </c>
      <c r="P62" s="46">
        <v>0</v>
      </c>
      <c r="Q62" s="46">
        <v>0</v>
      </c>
      <c r="R62" s="46">
        <v>0</v>
      </c>
      <c r="S62" s="74">
        <v>0</v>
      </c>
      <c r="U62" s="73">
        <v>16.36</v>
      </c>
      <c r="V62" s="74">
        <v>-68</v>
      </c>
      <c r="W62">
        <v>-19</v>
      </c>
      <c r="X62">
        <v>-49</v>
      </c>
      <c r="Y62">
        <v>0.96</v>
      </c>
      <c r="Z62">
        <v>0</v>
      </c>
      <c r="AA62">
        <v>15.4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31.77</v>
      </c>
      <c r="L63" s="46">
        <v>0.96</v>
      </c>
      <c r="M63" s="74">
        <v>0</v>
      </c>
      <c r="N63" s="73">
        <v>-10</v>
      </c>
      <c r="O63" s="46">
        <v>-23</v>
      </c>
      <c r="P63" s="46">
        <v>-6</v>
      </c>
      <c r="Q63" s="46">
        <v>0</v>
      </c>
      <c r="R63" s="46">
        <v>0</v>
      </c>
      <c r="S63" s="74">
        <v>0</v>
      </c>
      <c r="U63" s="73">
        <v>32.729999999999997</v>
      </c>
      <c r="V63" s="74">
        <v>-39</v>
      </c>
      <c r="W63">
        <v>-10</v>
      </c>
      <c r="X63">
        <v>-23</v>
      </c>
      <c r="Y63">
        <v>0.96</v>
      </c>
      <c r="Z63">
        <v>31.77</v>
      </c>
      <c r="AA63">
        <v>-6</v>
      </c>
    </row>
    <row r="64" spans="7:27">
      <c r="G64" t="s">
        <v>106</v>
      </c>
      <c r="H64" s="73">
        <v>0</v>
      </c>
      <c r="I64" s="46">
        <v>0</v>
      </c>
      <c r="J64" s="46">
        <v>3.85</v>
      </c>
      <c r="K64" s="46">
        <v>32.729999999999997</v>
      </c>
      <c r="L64" s="46">
        <v>1.44</v>
      </c>
      <c r="M64" s="74">
        <v>0</v>
      </c>
      <c r="N64" s="73">
        <v>0</v>
      </c>
      <c r="O64" s="46">
        <v>-12</v>
      </c>
      <c r="P64" s="46">
        <v>0</v>
      </c>
      <c r="Q64" s="46">
        <v>0</v>
      </c>
      <c r="R64" s="46">
        <v>0</v>
      </c>
      <c r="S64" s="74">
        <v>0</v>
      </c>
      <c r="U64" s="73">
        <v>38.020000000000003</v>
      </c>
      <c r="V64" s="74">
        <v>-12</v>
      </c>
      <c r="W64">
        <v>0</v>
      </c>
      <c r="X64">
        <v>-12</v>
      </c>
      <c r="Y64">
        <v>1.44</v>
      </c>
      <c r="Z64">
        <v>32.729999999999997</v>
      </c>
      <c r="AA64">
        <v>3.85</v>
      </c>
    </row>
    <row r="65" spans="7:27">
      <c r="G65" t="s">
        <v>107</v>
      </c>
      <c r="H65" s="73">
        <v>33.69</v>
      </c>
      <c r="I65" s="46">
        <v>0</v>
      </c>
      <c r="J65" s="46">
        <v>26.95</v>
      </c>
      <c r="K65" s="46">
        <v>30.8</v>
      </c>
      <c r="L65" s="46">
        <v>2.89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94.33</v>
      </c>
      <c r="V65" s="74">
        <v>0</v>
      </c>
      <c r="W65">
        <v>33.69</v>
      </c>
      <c r="X65">
        <v>0</v>
      </c>
      <c r="Y65">
        <v>2.89</v>
      </c>
      <c r="Z65">
        <v>30.8</v>
      </c>
      <c r="AA65">
        <v>26.95</v>
      </c>
    </row>
    <row r="66" spans="7:27">
      <c r="G66" t="s">
        <v>108</v>
      </c>
      <c r="H66" s="73">
        <v>68.349999999999994</v>
      </c>
      <c r="I66" s="46">
        <v>0</v>
      </c>
      <c r="J66" s="46">
        <v>32.729999999999997</v>
      </c>
      <c r="K66" s="46">
        <v>30.8</v>
      </c>
      <c r="L66" s="46">
        <v>3.85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135.72999999999999</v>
      </c>
      <c r="V66" s="74">
        <v>0</v>
      </c>
      <c r="W66">
        <v>68.349999999999994</v>
      </c>
      <c r="X66">
        <v>0</v>
      </c>
      <c r="Y66">
        <v>3.85</v>
      </c>
      <c r="Z66">
        <v>30.8</v>
      </c>
      <c r="AA66">
        <v>32.729999999999997</v>
      </c>
    </row>
    <row r="67" spans="7:27">
      <c r="G67" t="s">
        <v>109</v>
      </c>
      <c r="H67" s="73">
        <v>0</v>
      </c>
      <c r="I67" s="46">
        <v>0</v>
      </c>
      <c r="J67" s="46">
        <v>32.729999999999997</v>
      </c>
      <c r="K67" s="46">
        <v>33.69</v>
      </c>
      <c r="L67" s="46">
        <v>3.85</v>
      </c>
      <c r="M67" s="74">
        <v>0</v>
      </c>
      <c r="N67" s="73">
        <v>-25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70.27</v>
      </c>
      <c r="V67" s="74">
        <v>-25</v>
      </c>
      <c r="W67">
        <v>-25</v>
      </c>
      <c r="X67">
        <v>0</v>
      </c>
      <c r="Y67">
        <v>3.85</v>
      </c>
      <c r="Z67">
        <v>33.69</v>
      </c>
      <c r="AA67">
        <v>32.729999999999997</v>
      </c>
    </row>
    <row r="68" spans="7:27">
      <c r="G68" t="s">
        <v>110</v>
      </c>
      <c r="H68" s="73">
        <v>0</v>
      </c>
      <c r="I68" s="46">
        <v>0</v>
      </c>
      <c r="J68" s="46">
        <v>20.21</v>
      </c>
      <c r="K68" s="46">
        <v>33.700000000000003</v>
      </c>
      <c r="L68" s="46">
        <v>4.8099999999999996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58.72</v>
      </c>
      <c r="V68" s="74">
        <v>0</v>
      </c>
      <c r="W68">
        <v>0</v>
      </c>
      <c r="X68">
        <v>0</v>
      </c>
      <c r="Y68">
        <v>4.8099999999999996</v>
      </c>
      <c r="Z68">
        <v>33.700000000000003</v>
      </c>
      <c r="AA68">
        <v>20.21</v>
      </c>
    </row>
    <row r="69" spans="7:27">
      <c r="G69" t="s">
        <v>111</v>
      </c>
      <c r="H69" s="73">
        <v>50.06</v>
      </c>
      <c r="I69" s="46">
        <v>0</v>
      </c>
      <c r="J69" s="46">
        <v>39.47</v>
      </c>
      <c r="K69" s="46">
        <v>33.69</v>
      </c>
      <c r="L69" s="46">
        <v>5.29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128.51</v>
      </c>
      <c r="V69" s="74">
        <v>0</v>
      </c>
      <c r="W69">
        <v>50.06</v>
      </c>
      <c r="X69">
        <v>0</v>
      </c>
      <c r="Y69">
        <v>5.29</v>
      </c>
      <c r="Z69">
        <v>33.69</v>
      </c>
      <c r="AA69">
        <v>39.47</v>
      </c>
    </row>
    <row r="70" spans="7:27">
      <c r="G70" t="s">
        <v>112</v>
      </c>
      <c r="H70" s="73">
        <v>33.69</v>
      </c>
      <c r="I70" s="46">
        <v>0</v>
      </c>
      <c r="J70" s="46">
        <v>51.98</v>
      </c>
      <c r="K70" s="46">
        <v>34.65</v>
      </c>
      <c r="L70" s="46">
        <v>6.74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127.06</v>
      </c>
      <c r="V70" s="74">
        <v>0</v>
      </c>
      <c r="W70">
        <v>33.69</v>
      </c>
      <c r="X70">
        <v>0</v>
      </c>
      <c r="Y70">
        <v>6.74</v>
      </c>
      <c r="Z70">
        <v>34.65</v>
      </c>
      <c r="AA70">
        <v>51.98</v>
      </c>
    </row>
    <row r="71" spans="7:27">
      <c r="G71" t="s">
        <v>113</v>
      </c>
      <c r="H71" s="73">
        <v>17.329999999999998</v>
      </c>
      <c r="I71" s="46">
        <v>0</v>
      </c>
      <c r="J71" s="46">
        <v>0</v>
      </c>
      <c r="K71" s="46">
        <v>33.69</v>
      </c>
      <c r="L71" s="46">
        <v>7.22</v>
      </c>
      <c r="M71" s="74">
        <v>0</v>
      </c>
      <c r="N71" s="73">
        <v>0</v>
      </c>
      <c r="O71" s="46">
        <v>-9</v>
      </c>
      <c r="P71" s="46">
        <v>-7</v>
      </c>
      <c r="Q71" s="46">
        <v>0</v>
      </c>
      <c r="R71" s="46">
        <v>0</v>
      </c>
      <c r="S71" s="74">
        <v>0</v>
      </c>
      <c r="U71" s="73">
        <v>58.24</v>
      </c>
      <c r="V71" s="74">
        <v>-16</v>
      </c>
      <c r="W71">
        <v>17.329999999999998</v>
      </c>
      <c r="X71">
        <v>-9</v>
      </c>
      <c r="Y71">
        <v>7.22</v>
      </c>
      <c r="Z71">
        <v>33.69</v>
      </c>
      <c r="AA71">
        <v>-7</v>
      </c>
    </row>
    <row r="72" spans="7:27">
      <c r="G72" t="s">
        <v>114</v>
      </c>
      <c r="H72" s="73">
        <v>40.43</v>
      </c>
      <c r="I72" s="46">
        <v>0</v>
      </c>
      <c r="J72" s="46">
        <v>9.6300000000000008</v>
      </c>
      <c r="K72" s="46">
        <v>32.729999999999997</v>
      </c>
      <c r="L72" s="46">
        <v>8.18</v>
      </c>
      <c r="M72" s="74">
        <v>0</v>
      </c>
      <c r="N72" s="73">
        <v>0</v>
      </c>
      <c r="O72" s="46">
        <v>-28</v>
      </c>
      <c r="P72" s="46">
        <v>0</v>
      </c>
      <c r="Q72" s="46">
        <v>0</v>
      </c>
      <c r="R72" s="46">
        <v>0</v>
      </c>
      <c r="S72" s="74">
        <v>0</v>
      </c>
      <c r="U72" s="73">
        <v>90.97</v>
      </c>
      <c r="V72" s="74">
        <v>-28</v>
      </c>
      <c r="W72">
        <v>40.43</v>
      </c>
      <c r="X72">
        <v>-28</v>
      </c>
      <c r="Y72">
        <v>8.18</v>
      </c>
      <c r="Z72">
        <v>32.729999999999997</v>
      </c>
      <c r="AA72">
        <v>9.6300000000000008</v>
      </c>
    </row>
    <row r="73" spans="7:27">
      <c r="G73" t="s">
        <v>115</v>
      </c>
      <c r="H73" s="73">
        <v>87.59</v>
      </c>
      <c r="I73" s="46">
        <v>0</v>
      </c>
      <c r="J73" s="46">
        <v>35.619999999999997</v>
      </c>
      <c r="K73" s="46">
        <v>29.84</v>
      </c>
      <c r="L73" s="46">
        <v>10.11</v>
      </c>
      <c r="M73" s="74">
        <v>0</v>
      </c>
      <c r="N73" s="73">
        <v>0</v>
      </c>
      <c r="O73" s="46">
        <v>-21</v>
      </c>
      <c r="P73" s="46">
        <v>0</v>
      </c>
      <c r="Q73" s="46">
        <v>0</v>
      </c>
      <c r="R73" s="46">
        <v>0</v>
      </c>
      <c r="S73" s="74">
        <v>0</v>
      </c>
      <c r="U73" s="73">
        <v>163.16</v>
      </c>
      <c r="V73" s="74">
        <v>-21</v>
      </c>
      <c r="W73">
        <v>87.59</v>
      </c>
      <c r="X73">
        <v>-21</v>
      </c>
      <c r="Y73">
        <v>10.11</v>
      </c>
      <c r="Z73">
        <v>29.84</v>
      </c>
      <c r="AA73">
        <v>35.619999999999997</v>
      </c>
    </row>
    <row r="74" spans="7:27">
      <c r="G74" t="s">
        <v>116</v>
      </c>
      <c r="H74" s="73">
        <v>74.12</v>
      </c>
      <c r="I74" s="46">
        <v>0</v>
      </c>
      <c r="J74" s="46">
        <v>42.35</v>
      </c>
      <c r="K74" s="46">
        <v>28.88</v>
      </c>
      <c r="L74" s="46">
        <v>11.07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156.41999999999999</v>
      </c>
      <c r="V74" s="74">
        <v>0</v>
      </c>
      <c r="W74">
        <v>74.12</v>
      </c>
      <c r="X74">
        <v>0</v>
      </c>
      <c r="Y74">
        <v>11.07</v>
      </c>
      <c r="Z74">
        <v>28.88</v>
      </c>
      <c r="AA74">
        <v>42.35</v>
      </c>
    </row>
    <row r="75" spans="7:27">
      <c r="G75" t="s">
        <v>117</v>
      </c>
      <c r="H75" s="73">
        <v>103.95</v>
      </c>
      <c r="I75" s="46">
        <v>0</v>
      </c>
      <c r="J75" s="46">
        <v>24.07</v>
      </c>
      <c r="K75" s="46">
        <v>27.92</v>
      </c>
      <c r="L75" s="46">
        <v>12.03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167.97</v>
      </c>
      <c r="V75" s="74">
        <v>0</v>
      </c>
      <c r="W75">
        <v>103.95</v>
      </c>
      <c r="X75">
        <v>0</v>
      </c>
      <c r="Y75">
        <v>12.03</v>
      </c>
      <c r="Z75">
        <v>27.92</v>
      </c>
      <c r="AA75">
        <v>24.07</v>
      </c>
    </row>
    <row r="76" spans="7:27">
      <c r="G76" t="s">
        <v>118</v>
      </c>
      <c r="H76" s="73">
        <v>111.65</v>
      </c>
      <c r="I76" s="46">
        <v>0</v>
      </c>
      <c r="J76" s="46">
        <v>27.92</v>
      </c>
      <c r="K76" s="46">
        <v>25.03</v>
      </c>
      <c r="L76" s="46">
        <v>13.48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178.08</v>
      </c>
      <c r="V76" s="74">
        <v>0</v>
      </c>
      <c r="W76">
        <v>111.65</v>
      </c>
      <c r="X76">
        <v>0</v>
      </c>
      <c r="Y76">
        <v>13.48</v>
      </c>
      <c r="Z76">
        <v>25.03</v>
      </c>
      <c r="AA76">
        <v>27.92</v>
      </c>
    </row>
    <row r="77" spans="7:27">
      <c r="G77" t="s">
        <v>119</v>
      </c>
      <c r="H77" s="73">
        <v>110.7</v>
      </c>
      <c r="I77" s="46">
        <v>0</v>
      </c>
      <c r="J77" s="46">
        <v>0</v>
      </c>
      <c r="K77" s="46">
        <v>25.03</v>
      </c>
      <c r="L77" s="46">
        <v>14.44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150.16999999999999</v>
      </c>
      <c r="V77" s="74">
        <v>0</v>
      </c>
      <c r="W77">
        <v>110.7</v>
      </c>
      <c r="X77">
        <v>0</v>
      </c>
      <c r="Y77">
        <v>14.44</v>
      </c>
      <c r="Z77">
        <v>25.03</v>
      </c>
      <c r="AA77">
        <v>0</v>
      </c>
    </row>
    <row r="78" spans="7:27">
      <c r="G78" t="s">
        <v>120</v>
      </c>
      <c r="H78" s="73">
        <v>83.64</v>
      </c>
      <c r="I78" s="46">
        <v>0</v>
      </c>
      <c r="J78" s="46">
        <v>10.98</v>
      </c>
      <c r="K78" s="46">
        <v>0</v>
      </c>
      <c r="L78" s="46">
        <v>13.51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108.13</v>
      </c>
      <c r="V78" s="74">
        <v>0</v>
      </c>
      <c r="W78">
        <v>83.64</v>
      </c>
      <c r="X78">
        <v>0</v>
      </c>
      <c r="Y78">
        <v>13.51</v>
      </c>
      <c r="Z78">
        <v>0</v>
      </c>
      <c r="AA78">
        <v>10.98</v>
      </c>
    </row>
    <row r="79" spans="7:27">
      <c r="G79" t="s">
        <v>121</v>
      </c>
      <c r="H79" s="73">
        <v>66.739999999999995</v>
      </c>
      <c r="I79" s="46">
        <v>0</v>
      </c>
      <c r="J79" s="46">
        <v>7.03</v>
      </c>
      <c r="K79" s="46">
        <v>0</v>
      </c>
      <c r="L79" s="46">
        <v>11.24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85.01</v>
      </c>
      <c r="V79" s="74">
        <v>0</v>
      </c>
      <c r="W79">
        <v>66.739999999999995</v>
      </c>
      <c r="X79">
        <v>0</v>
      </c>
      <c r="Y79">
        <v>11.24</v>
      </c>
      <c r="Z79">
        <v>0</v>
      </c>
      <c r="AA79">
        <v>7.03</v>
      </c>
    </row>
    <row r="80" spans="7:27">
      <c r="G80" t="s">
        <v>122</v>
      </c>
      <c r="H80" s="73">
        <v>53.71</v>
      </c>
      <c r="I80" s="46">
        <v>0</v>
      </c>
      <c r="J80" s="46">
        <v>0</v>
      </c>
      <c r="K80" s="46">
        <v>0</v>
      </c>
      <c r="L80" s="46">
        <v>11.31</v>
      </c>
      <c r="M80" s="74">
        <v>0</v>
      </c>
      <c r="N80" s="73">
        <v>0</v>
      </c>
      <c r="O80" s="46">
        <v>0</v>
      </c>
      <c r="P80" s="46">
        <v>-35</v>
      </c>
      <c r="Q80" s="46">
        <v>0</v>
      </c>
      <c r="R80" s="46">
        <v>0</v>
      </c>
      <c r="S80" s="74">
        <v>0</v>
      </c>
      <c r="U80" s="73">
        <v>65.02</v>
      </c>
      <c r="V80" s="74">
        <v>-35</v>
      </c>
      <c r="W80">
        <v>53.71</v>
      </c>
      <c r="X80">
        <v>0</v>
      </c>
      <c r="Y80">
        <v>11.31</v>
      </c>
      <c r="Z80">
        <v>0</v>
      </c>
      <c r="AA80">
        <v>-35</v>
      </c>
    </row>
    <row r="81" spans="7:27">
      <c r="G81" t="s">
        <v>123</v>
      </c>
      <c r="H81" s="73">
        <v>49.83</v>
      </c>
      <c r="I81" s="46">
        <v>0</v>
      </c>
      <c r="J81" s="46">
        <v>0</v>
      </c>
      <c r="K81" s="46">
        <v>0</v>
      </c>
      <c r="L81" s="46">
        <v>14.24</v>
      </c>
      <c r="M81" s="74">
        <v>0</v>
      </c>
      <c r="N81" s="73">
        <v>0</v>
      </c>
      <c r="O81" s="46">
        <v>0</v>
      </c>
      <c r="P81" s="46">
        <v>-39</v>
      </c>
      <c r="Q81" s="46">
        <v>0</v>
      </c>
      <c r="R81" s="46">
        <v>0</v>
      </c>
      <c r="S81" s="74">
        <v>0</v>
      </c>
      <c r="U81" s="73">
        <v>64.069999999999993</v>
      </c>
      <c r="V81" s="74">
        <v>-39</v>
      </c>
      <c r="W81">
        <v>49.83</v>
      </c>
      <c r="X81">
        <v>0</v>
      </c>
      <c r="Y81">
        <v>14.24</v>
      </c>
      <c r="Z81">
        <v>0</v>
      </c>
      <c r="AA81">
        <v>-39</v>
      </c>
    </row>
    <row r="82" spans="7:27">
      <c r="G82" t="s">
        <v>124</v>
      </c>
      <c r="H82" s="73">
        <v>48.13</v>
      </c>
      <c r="I82" s="46">
        <v>0</v>
      </c>
      <c r="J82" s="46">
        <v>0</v>
      </c>
      <c r="K82" s="46">
        <v>25.03</v>
      </c>
      <c r="L82" s="46">
        <v>15.4</v>
      </c>
      <c r="M82" s="74">
        <v>0</v>
      </c>
      <c r="N82" s="73">
        <v>0</v>
      </c>
      <c r="O82" s="46">
        <v>0</v>
      </c>
      <c r="P82" s="46">
        <v>-39</v>
      </c>
      <c r="Q82" s="46">
        <v>0</v>
      </c>
      <c r="R82" s="46">
        <v>0</v>
      </c>
      <c r="S82" s="74">
        <v>0</v>
      </c>
      <c r="U82" s="73">
        <v>88.56</v>
      </c>
      <c r="V82" s="74">
        <v>-39</v>
      </c>
      <c r="W82">
        <v>48.13</v>
      </c>
      <c r="X82">
        <v>0</v>
      </c>
      <c r="Y82">
        <v>15.4</v>
      </c>
      <c r="Z82">
        <v>25.03</v>
      </c>
      <c r="AA82">
        <v>-39</v>
      </c>
    </row>
    <row r="83" spans="7:27">
      <c r="G83" t="s">
        <v>125</v>
      </c>
      <c r="H83" s="73">
        <v>87.59</v>
      </c>
      <c r="I83" s="46">
        <v>0</v>
      </c>
      <c r="J83" s="46">
        <v>0</v>
      </c>
      <c r="K83" s="46">
        <v>25.03</v>
      </c>
      <c r="L83" s="46">
        <v>10.3</v>
      </c>
      <c r="M83" s="74">
        <v>0</v>
      </c>
      <c r="N83" s="73">
        <v>0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122.92</v>
      </c>
      <c r="V83" s="74">
        <v>-30</v>
      </c>
      <c r="W83">
        <v>87.59</v>
      </c>
      <c r="X83">
        <v>0</v>
      </c>
      <c r="Y83">
        <v>10.3</v>
      </c>
      <c r="Z83">
        <v>25.03</v>
      </c>
      <c r="AA83">
        <v>-30</v>
      </c>
    </row>
    <row r="84" spans="7:27">
      <c r="G84" t="s">
        <v>126</v>
      </c>
      <c r="H84" s="73">
        <v>115.51</v>
      </c>
      <c r="I84" s="46">
        <v>0</v>
      </c>
      <c r="J84" s="46">
        <v>0</v>
      </c>
      <c r="K84" s="46">
        <v>25.03</v>
      </c>
      <c r="L84" s="46">
        <v>9.91</v>
      </c>
      <c r="M84" s="74">
        <v>0</v>
      </c>
      <c r="N84" s="73">
        <v>0</v>
      </c>
      <c r="O84" s="46">
        <v>0</v>
      </c>
      <c r="P84" s="46">
        <v>-1</v>
      </c>
      <c r="Q84" s="46">
        <v>0</v>
      </c>
      <c r="R84" s="46">
        <v>0</v>
      </c>
      <c r="S84" s="74">
        <v>0</v>
      </c>
      <c r="U84" s="73">
        <v>150.44999999999999</v>
      </c>
      <c r="V84" s="74">
        <v>-1</v>
      </c>
      <c r="W84">
        <v>115.51</v>
      </c>
      <c r="X84">
        <v>0</v>
      </c>
      <c r="Y84">
        <v>9.91</v>
      </c>
      <c r="Z84">
        <v>25.03</v>
      </c>
      <c r="AA84">
        <v>-1</v>
      </c>
    </row>
    <row r="85" spans="7:27">
      <c r="G85" t="s">
        <v>127</v>
      </c>
      <c r="H85" s="73">
        <v>79.900000000000006</v>
      </c>
      <c r="I85" s="46">
        <v>0</v>
      </c>
      <c r="J85" s="46">
        <v>3.85</v>
      </c>
      <c r="K85" s="46">
        <v>25.03</v>
      </c>
      <c r="L85" s="46">
        <v>9.7200000000000006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118.5</v>
      </c>
      <c r="V85" s="74">
        <v>0</v>
      </c>
      <c r="W85">
        <v>79.900000000000006</v>
      </c>
      <c r="X85">
        <v>0</v>
      </c>
      <c r="Y85">
        <v>9.7200000000000006</v>
      </c>
      <c r="Z85">
        <v>25.03</v>
      </c>
      <c r="AA85">
        <v>3.85</v>
      </c>
    </row>
    <row r="86" spans="7:27">
      <c r="G86" t="s">
        <v>128</v>
      </c>
      <c r="H86" s="73">
        <v>72.2</v>
      </c>
      <c r="I86" s="46">
        <v>0</v>
      </c>
      <c r="J86" s="46">
        <v>0</v>
      </c>
      <c r="K86" s="46">
        <v>25.03</v>
      </c>
      <c r="L86" s="46">
        <v>9.14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106.37</v>
      </c>
      <c r="V86" s="74">
        <v>0</v>
      </c>
      <c r="W86">
        <v>72.2</v>
      </c>
      <c r="X86">
        <v>0</v>
      </c>
      <c r="Y86">
        <v>9.14</v>
      </c>
      <c r="Z86">
        <v>25.03</v>
      </c>
      <c r="AA86">
        <v>0</v>
      </c>
    </row>
    <row r="87" spans="7:27">
      <c r="G87" t="s">
        <v>129</v>
      </c>
      <c r="H87" s="73">
        <v>78.92</v>
      </c>
      <c r="I87" s="46">
        <v>0</v>
      </c>
      <c r="J87" s="46">
        <v>2.89</v>
      </c>
      <c r="K87" s="46">
        <v>25.03</v>
      </c>
      <c r="L87" s="46">
        <v>8.86</v>
      </c>
      <c r="M87" s="74">
        <v>0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115.7</v>
      </c>
      <c r="V87" s="74">
        <v>-15</v>
      </c>
      <c r="W87">
        <v>78.92</v>
      </c>
      <c r="X87">
        <v>-15</v>
      </c>
      <c r="Y87">
        <v>8.86</v>
      </c>
      <c r="Z87">
        <v>25.03</v>
      </c>
      <c r="AA87">
        <v>2.89</v>
      </c>
    </row>
    <row r="88" spans="7:27">
      <c r="G88" t="s">
        <v>130</v>
      </c>
      <c r="H88" s="73">
        <v>77.97</v>
      </c>
      <c r="I88" s="46">
        <v>0</v>
      </c>
      <c r="J88" s="46">
        <v>14.44</v>
      </c>
      <c r="K88" s="46">
        <v>25.03</v>
      </c>
      <c r="L88" s="46">
        <v>8.18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125.62</v>
      </c>
      <c r="V88" s="74">
        <v>0</v>
      </c>
      <c r="W88">
        <v>77.97</v>
      </c>
      <c r="X88">
        <v>0</v>
      </c>
      <c r="Y88">
        <v>8.18</v>
      </c>
      <c r="Z88">
        <v>25.03</v>
      </c>
      <c r="AA88">
        <v>14.44</v>
      </c>
    </row>
    <row r="89" spans="7:27">
      <c r="G89" t="s">
        <v>131</v>
      </c>
      <c r="H89" s="73">
        <v>68.349999999999994</v>
      </c>
      <c r="I89" s="46">
        <v>0</v>
      </c>
      <c r="J89" s="46">
        <v>0</v>
      </c>
      <c r="K89" s="46">
        <v>25.03</v>
      </c>
      <c r="L89" s="46">
        <v>7.12</v>
      </c>
      <c r="M89" s="74">
        <v>0</v>
      </c>
      <c r="N89" s="73">
        <v>0</v>
      </c>
      <c r="O89" s="46">
        <v>-25</v>
      </c>
      <c r="P89" s="46">
        <v>-2</v>
      </c>
      <c r="Q89" s="46">
        <v>0</v>
      </c>
      <c r="R89" s="46">
        <v>0</v>
      </c>
      <c r="S89" s="74">
        <v>0</v>
      </c>
      <c r="U89" s="73">
        <v>100.5</v>
      </c>
      <c r="V89" s="74">
        <v>-27</v>
      </c>
      <c r="W89">
        <v>68.349999999999994</v>
      </c>
      <c r="X89">
        <v>-25</v>
      </c>
      <c r="Y89">
        <v>7.12</v>
      </c>
      <c r="Z89">
        <v>25.03</v>
      </c>
      <c r="AA89">
        <v>-2</v>
      </c>
    </row>
    <row r="90" spans="7:27">
      <c r="G90" t="s">
        <v>132</v>
      </c>
      <c r="H90" s="73">
        <v>64.489999999999995</v>
      </c>
      <c r="I90" s="46">
        <v>0</v>
      </c>
      <c r="J90" s="46">
        <v>0</v>
      </c>
      <c r="K90" s="46">
        <v>25.03</v>
      </c>
      <c r="L90" s="46">
        <v>6.74</v>
      </c>
      <c r="M90" s="74">
        <v>0</v>
      </c>
      <c r="N90" s="73">
        <v>0</v>
      </c>
      <c r="O90" s="46">
        <v>-25</v>
      </c>
      <c r="P90" s="46">
        <v>-13</v>
      </c>
      <c r="Q90" s="46">
        <v>0</v>
      </c>
      <c r="R90" s="46">
        <v>0</v>
      </c>
      <c r="S90" s="74">
        <v>0</v>
      </c>
      <c r="U90" s="73">
        <v>96.26</v>
      </c>
      <c r="V90" s="74">
        <v>-38</v>
      </c>
      <c r="W90">
        <v>64.489999999999995</v>
      </c>
      <c r="X90">
        <v>-25</v>
      </c>
      <c r="Y90">
        <v>6.74</v>
      </c>
      <c r="Z90">
        <v>25.03</v>
      </c>
      <c r="AA90">
        <v>-13</v>
      </c>
    </row>
    <row r="91" spans="7:27">
      <c r="G91" t="s">
        <v>133</v>
      </c>
      <c r="H91" s="73">
        <v>54.86</v>
      </c>
      <c r="I91" s="46">
        <v>0</v>
      </c>
      <c r="J91" s="46">
        <v>10.59</v>
      </c>
      <c r="K91" s="46">
        <v>0</v>
      </c>
      <c r="L91" s="46">
        <v>5.78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71.23</v>
      </c>
      <c r="V91" s="74">
        <v>0</v>
      </c>
      <c r="W91">
        <v>54.86</v>
      </c>
      <c r="X91">
        <v>0</v>
      </c>
      <c r="Y91">
        <v>5.78</v>
      </c>
      <c r="Z91">
        <v>0</v>
      </c>
      <c r="AA91">
        <v>10.59</v>
      </c>
    </row>
    <row r="92" spans="7:27">
      <c r="G92" t="s">
        <v>134</v>
      </c>
      <c r="H92" s="73">
        <v>52.93</v>
      </c>
      <c r="I92" s="46">
        <v>0</v>
      </c>
      <c r="J92" s="46">
        <v>9.6300000000000008</v>
      </c>
      <c r="K92" s="46">
        <v>0</v>
      </c>
      <c r="L92" s="46">
        <v>5.01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67.569999999999993</v>
      </c>
      <c r="V92" s="74">
        <v>0</v>
      </c>
      <c r="W92">
        <v>52.93</v>
      </c>
      <c r="X92">
        <v>0</v>
      </c>
      <c r="Y92">
        <v>5.01</v>
      </c>
      <c r="Z92">
        <v>0</v>
      </c>
      <c r="AA92">
        <v>9.6300000000000008</v>
      </c>
    </row>
    <row r="93" spans="7:27">
      <c r="G93" t="s">
        <v>135</v>
      </c>
      <c r="H93" s="73">
        <v>62.57</v>
      </c>
      <c r="I93" s="46">
        <v>0</v>
      </c>
      <c r="J93" s="46">
        <v>3.85</v>
      </c>
      <c r="K93" s="46">
        <v>0</v>
      </c>
      <c r="L93" s="46">
        <v>4.62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71.040000000000006</v>
      </c>
      <c r="V93" s="74">
        <v>0</v>
      </c>
      <c r="W93">
        <v>62.57</v>
      </c>
      <c r="X93">
        <v>0</v>
      </c>
      <c r="Y93">
        <v>4.62</v>
      </c>
      <c r="Z93">
        <v>0</v>
      </c>
      <c r="AA93">
        <v>3.85</v>
      </c>
    </row>
    <row r="94" spans="7:27">
      <c r="G94" t="s">
        <v>136</v>
      </c>
      <c r="H94" s="73">
        <v>61.6</v>
      </c>
      <c r="I94" s="46">
        <v>0</v>
      </c>
      <c r="J94" s="46">
        <v>0</v>
      </c>
      <c r="K94" s="46">
        <v>0</v>
      </c>
      <c r="L94" s="46">
        <v>3.47</v>
      </c>
      <c r="M94" s="74">
        <v>0</v>
      </c>
      <c r="N94" s="73">
        <v>0</v>
      </c>
      <c r="O94" s="46">
        <v>0</v>
      </c>
      <c r="P94" s="46">
        <v>-19</v>
      </c>
      <c r="Q94" s="46">
        <v>0</v>
      </c>
      <c r="R94" s="46">
        <v>0</v>
      </c>
      <c r="S94" s="74">
        <v>0</v>
      </c>
      <c r="U94" s="73">
        <v>65.069999999999993</v>
      </c>
      <c r="V94" s="74">
        <v>-19</v>
      </c>
      <c r="W94">
        <v>61.6</v>
      </c>
      <c r="X94">
        <v>0</v>
      </c>
      <c r="Y94">
        <v>3.47</v>
      </c>
      <c r="Z94">
        <v>0</v>
      </c>
      <c r="AA94">
        <v>-19</v>
      </c>
    </row>
    <row r="95" spans="7:27">
      <c r="G95" t="s">
        <v>137</v>
      </c>
      <c r="H95" s="73">
        <v>25.99</v>
      </c>
      <c r="I95" s="46">
        <v>0</v>
      </c>
      <c r="J95" s="46">
        <v>0</v>
      </c>
      <c r="K95" s="46">
        <v>0</v>
      </c>
      <c r="L95" s="46">
        <v>3.08</v>
      </c>
      <c r="M95" s="74">
        <v>0</v>
      </c>
      <c r="N95" s="73">
        <v>0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29.07</v>
      </c>
      <c r="V95" s="74">
        <v>-10</v>
      </c>
      <c r="W95">
        <v>25.99</v>
      </c>
      <c r="X95">
        <v>0</v>
      </c>
      <c r="Y95">
        <v>3.08</v>
      </c>
      <c r="Z95">
        <v>0</v>
      </c>
      <c r="AA95">
        <v>-10</v>
      </c>
    </row>
    <row r="96" spans="7:27">
      <c r="G96" t="s">
        <v>138</v>
      </c>
      <c r="H96" s="73">
        <v>47.17</v>
      </c>
      <c r="I96" s="46">
        <v>0</v>
      </c>
      <c r="J96" s="46">
        <v>0</v>
      </c>
      <c r="K96" s="46">
        <v>0</v>
      </c>
      <c r="L96" s="46">
        <v>2.6</v>
      </c>
      <c r="M96" s="74">
        <v>0</v>
      </c>
      <c r="N96" s="73">
        <v>0</v>
      </c>
      <c r="O96" s="46">
        <v>0</v>
      </c>
      <c r="P96" s="46">
        <v>-5</v>
      </c>
      <c r="Q96" s="46">
        <v>0</v>
      </c>
      <c r="R96" s="46">
        <v>0</v>
      </c>
      <c r="S96" s="74">
        <v>0</v>
      </c>
      <c r="U96" s="73">
        <v>49.77</v>
      </c>
      <c r="V96" s="74">
        <v>-5</v>
      </c>
      <c r="W96">
        <v>47.17</v>
      </c>
      <c r="X96">
        <v>0</v>
      </c>
      <c r="Y96">
        <v>2.6</v>
      </c>
      <c r="Z96">
        <v>0</v>
      </c>
      <c r="AA96">
        <v>-5</v>
      </c>
    </row>
    <row r="97" spans="1:83">
      <c r="G97" t="s">
        <v>139</v>
      </c>
      <c r="H97" s="73">
        <v>87.6</v>
      </c>
      <c r="I97" s="46">
        <v>0</v>
      </c>
      <c r="J97" s="46">
        <v>0</v>
      </c>
      <c r="K97" s="46">
        <v>0</v>
      </c>
      <c r="L97" s="46">
        <v>2.02</v>
      </c>
      <c r="M97" s="74">
        <v>0</v>
      </c>
      <c r="N97" s="73">
        <v>0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89.62</v>
      </c>
      <c r="V97" s="74">
        <v>-10</v>
      </c>
      <c r="W97">
        <v>87.6</v>
      </c>
      <c r="X97">
        <v>0</v>
      </c>
      <c r="Y97">
        <v>2.02</v>
      </c>
      <c r="Z97">
        <v>0</v>
      </c>
      <c r="AA97">
        <v>-10</v>
      </c>
    </row>
    <row r="98" spans="1:83">
      <c r="G98" t="s">
        <v>140</v>
      </c>
      <c r="H98" s="73">
        <v>56.79</v>
      </c>
      <c r="I98" s="46">
        <v>0</v>
      </c>
      <c r="J98" s="46">
        <v>0</v>
      </c>
      <c r="K98" s="46">
        <v>0</v>
      </c>
      <c r="L98" s="46">
        <v>1.93</v>
      </c>
      <c r="M98" s="74">
        <v>0</v>
      </c>
      <c r="N98" s="73">
        <v>0</v>
      </c>
      <c r="O98" s="46">
        <v>0</v>
      </c>
      <c r="P98" s="46">
        <v>-10</v>
      </c>
      <c r="Q98" s="46">
        <v>0</v>
      </c>
      <c r="R98" s="46">
        <v>0</v>
      </c>
      <c r="S98" s="74">
        <v>0</v>
      </c>
      <c r="U98" s="73">
        <v>58.72</v>
      </c>
      <c r="V98" s="74">
        <v>-10</v>
      </c>
      <c r="W98">
        <v>56.79</v>
      </c>
      <c r="X98">
        <v>0</v>
      </c>
      <c r="Y98">
        <v>1.93</v>
      </c>
      <c r="Z98">
        <v>0</v>
      </c>
      <c r="AA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0.77539249999999993</v>
      </c>
      <c r="I99" s="69">
        <f t="shared" ref="I99:BQ99" si="1">SUM(I3:I98)/4000</f>
        <v>2.5264999999999999E-2</v>
      </c>
      <c r="J99" s="69">
        <f t="shared" si="1"/>
        <v>0.14491250000000003</v>
      </c>
      <c r="K99" s="69">
        <f t="shared" si="1"/>
        <v>0.23030499999999993</v>
      </c>
      <c r="L99" s="69">
        <f t="shared" si="1"/>
        <v>0.14834750000000002</v>
      </c>
      <c r="M99" s="69">
        <f t="shared" si="1"/>
        <v>0</v>
      </c>
      <c r="N99" s="68">
        <f t="shared" si="1"/>
        <v>-0.255</v>
      </c>
      <c r="O99" s="69">
        <f t="shared" si="1"/>
        <v>-0.32250000000000001</v>
      </c>
      <c r="P99" s="69">
        <f t="shared" si="1"/>
        <v>-0.35699999999999998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1.3242224999999996</v>
      </c>
      <c r="V99" s="70">
        <f t="shared" si="1"/>
        <v>-0.9345</v>
      </c>
      <c r="W99">
        <f t="shared" si="1"/>
        <v>0.52039250000000004</v>
      </c>
      <c r="X99">
        <f t="shared" si="1"/>
        <v>-0.29723500000000003</v>
      </c>
      <c r="Y99">
        <f t="shared" si="1"/>
        <v>0.14834750000000002</v>
      </c>
      <c r="Z99">
        <f t="shared" si="1"/>
        <v>0.23030499999999993</v>
      </c>
      <c r="AA99">
        <f t="shared" si="1"/>
        <v>-0.21208749999999982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19.25</v>
      </c>
      <c r="W3">
        <v>0</v>
      </c>
      <c r="X3">
        <v>19.25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19.25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19.25</v>
      </c>
      <c r="W4">
        <v>0</v>
      </c>
      <c r="X4">
        <v>19.25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14.44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14.44</v>
      </c>
      <c r="W5">
        <v>0</v>
      </c>
      <c r="X5">
        <v>14.44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14.44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14.44</v>
      </c>
      <c r="W6">
        <v>0</v>
      </c>
      <c r="X6">
        <v>14.44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14.44</v>
      </c>
      <c r="L7" s="46">
        <v>0</v>
      </c>
      <c r="M7" s="74">
        <v>0.24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14.68</v>
      </c>
      <c r="W7">
        <v>0</v>
      </c>
      <c r="X7">
        <v>14.44</v>
      </c>
      <c r="Y7">
        <v>0.24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14.44</v>
      </c>
      <c r="L8" s="46">
        <v>0</v>
      </c>
      <c r="M8" s="74">
        <v>0.05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14.49</v>
      </c>
      <c r="W8">
        <v>0</v>
      </c>
      <c r="X8">
        <v>14.44</v>
      </c>
      <c r="Y8">
        <v>0.05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14.44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14.44</v>
      </c>
      <c r="W9">
        <v>0</v>
      </c>
      <c r="X9">
        <v>14.44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0</v>
      </c>
      <c r="X10">
        <v>9.6300000000000008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0</v>
      </c>
      <c r="X11">
        <v>9.6300000000000008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0</v>
      </c>
      <c r="X12">
        <v>9.6300000000000008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9.6199999999999992</v>
      </c>
      <c r="L13" s="46">
        <v>0</v>
      </c>
      <c r="M13" s="74">
        <v>0.09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9.7100000000000009</v>
      </c>
      <c r="W13">
        <v>0</v>
      </c>
      <c r="X13">
        <v>9.6199999999999992</v>
      </c>
      <c r="Y13">
        <v>0.09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0.02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9.65</v>
      </c>
      <c r="W14">
        <v>0</v>
      </c>
      <c r="X14">
        <v>9.6300000000000008</v>
      </c>
      <c r="Y14">
        <v>0.02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0</v>
      </c>
      <c r="X15">
        <v>9.6300000000000008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0</v>
      </c>
      <c r="X16">
        <v>9.6300000000000008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0</v>
      </c>
      <c r="X17">
        <v>9.6300000000000008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0</v>
      </c>
      <c r="X18">
        <v>9.6300000000000008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0</v>
      </c>
      <c r="X19">
        <v>9.6300000000000008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0</v>
      </c>
      <c r="X20">
        <v>9.6300000000000008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0</v>
      </c>
      <c r="X21">
        <v>9.6300000000000008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9.6199999999999992</v>
      </c>
      <c r="L22" s="46">
        <v>0</v>
      </c>
      <c r="M22" s="74">
        <v>0.3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9.92</v>
      </c>
      <c r="W22">
        <v>0</v>
      </c>
      <c r="X22">
        <v>9.6199999999999992</v>
      </c>
      <c r="Y22">
        <v>0.3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0</v>
      </c>
      <c r="X23">
        <v>9.6300000000000008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14.44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14.44</v>
      </c>
      <c r="W24">
        <v>0</v>
      </c>
      <c r="X24">
        <v>14.44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19.25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19.25</v>
      </c>
      <c r="W25">
        <v>0</v>
      </c>
      <c r="X25">
        <v>19.25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19.25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19.25</v>
      </c>
      <c r="W26">
        <v>0</v>
      </c>
      <c r="X26">
        <v>19.25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24.07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24.06</v>
      </c>
      <c r="W27">
        <v>0</v>
      </c>
      <c r="X27">
        <v>24.07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28.88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28.88</v>
      </c>
      <c r="W28">
        <v>0</v>
      </c>
      <c r="X28">
        <v>28.88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38.5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38.5</v>
      </c>
      <c r="W29">
        <v>0</v>
      </c>
      <c r="X29">
        <v>38.5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43.32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43.32</v>
      </c>
      <c r="W30">
        <v>0</v>
      </c>
      <c r="X30">
        <v>43.32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43.31</v>
      </c>
      <c r="L31" s="46">
        <v>0</v>
      </c>
      <c r="M31" s="74">
        <v>8.86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52.17</v>
      </c>
      <c r="W31">
        <v>0</v>
      </c>
      <c r="X31">
        <v>43.31</v>
      </c>
      <c r="Y31">
        <v>8.86</v>
      </c>
    </row>
    <row r="32" spans="7:25">
      <c r="G32" t="s">
        <v>74</v>
      </c>
      <c r="H32" s="73">
        <v>16.170000000000002</v>
      </c>
      <c r="I32" s="46">
        <v>0</v>
      </c>
      <c r="J32" s="46">
        <v>0</v>
      </c>
      <c r="K32" s="46">
        <v>52.94</v>
      </c>
      <c r="L32" s="46">
        <v>0</v>
      </c>
      <c r="M32" s="74">
        <v>9.6300000000000008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78.739999999999995</v>
      </c>
      <c r="W32">
        <v>16.170000000000002</v>
      </c>
      <c r="X32">
        <v>52.94</v>
      </c>
      <c r="Y32">
        <v>9.6300000000000008</v>
      </c>
    </row>
    <row r="33" spans="7:25">
      <c r="G33" t="s">
        <v>75</v>
      </c>
      <c r="H33" s="73">
        <v>62.57</v>
      </c>
      <c r="I33" s="46">
        <v>0</v>
      </c>
      <c r="J33" s="46">
        <v>0</v>
      </c>
      <c r="K33" s="46">
        <v>52.94</v>
      </c>
      <c r="L33" s="46">
        <v>0</v>
      </c>
      <c r="M33" s="74">
        <v>7.41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122.92</v>
      </c>
      <c r="W33">
        <v>62.57</v>
      </c>
      <c r="X33">
        <v>52.94</v>
      </c>
      <c r="Y33">
        <v>7.41</v>
      </c>
    </row>
    <row r="34" spans="7:25">
      <c r="G34" t="s">
        <v>76</v>
      </c>
      <c r="H34" s="73">
        <v>128.02000000000001</v>
      </c>
      <c r="I34" s="46">
        <v>0</v>
      </c>
      <c r="J34" s="46">
        <v>0</v>
      </c>
      <c r="K34" s="46">
        <v>57.76</v>
      </c>
      <c r="L34" s="46">
        <v>0</v>
      </c>
      <c r="M34" s="74">
        <v>7.22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193</v>
      </c>
      <c r="W34">
        <v>128.02000000000001</v>
      </c>
      <c r="X34">
        <v>57.76</v>
      </c>
      <c r="Y34">
        <v>7.22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62.57</v>
      </c>
      <c r="L35" s="46">
        <v>0</v>
      </c>
      <c r="M35" s="74">
        <v>5.87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68.44</v>
      </c>
      <c r="W35">
        <v>0</v>
      </c>
      <c r="X35">
        <v>62.57</v>
      </c>
      <c r="Y35">
        <v>5.87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63.54</v>
      </c>
      <c r="L36" s="46">
        <v>0</v>
      </c>
      <c r="M36" s="74">
        <v>5.81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69.349999999999994</v>
      </c>
      <c r="W36">
        <v>0</v>
      </c>
      <c r="X36">
        <v>63.54</v>
      </c>
      <c r="Y36">
        <v>5.81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67.39</v>
      </c>
      <c r="L37" s="46">
        <v>0</v>
      </c>
      <c r="M37" s="74">
        <v>9.43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76.819999999999993</v>
      </c>
      <c r="W37">
        <v>0</v>
      </c>
      <c r="X37">
        <v>67.39</v>
      </c>
      <c r="Y37">
        <v>9.43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72.19</v>
      </c>
      <c r="L38" s="46">
        <v>0</v>
      </c>
      <c r="M38" s="74">
        <v>12.42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84.61</v>
      </c>
      <c r="W38">
        <v>0</v>
      </c>
      <c r="X38">
        <v>72.19</v>
      </c>
      <c r="Y38">
        <v>12.42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52.94</v>
      </c>
      <c r="L39" s="46">
        <v>0</v>
      </c>
      <c r="M39" s="74">
        <v>12.9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65.84</v>
      </c>
      <c r="W39">
        <v>0</v>
      </c>
      <c r="X39">
        <v>52.94</v>
      </c>
      <c r="Y39">
        <v>12.9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56.79</v>
      </c>
      <c r="L40" s="46">
        <v>0</v>
      </c>
      <c r="M40" s="74">
        <v>11.07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67.86</v>
      </c>
      <c r="W40">
        <v>0</v>
      </c>
      <c r="X40">
        <v>56.79</v>
      </c>
      <c r="Y40">
        <v>11.07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58.72</v>
      </c>
      <c r="L41" s="46">
        <v>0</v>
      </c>
      <c r="M41" s="74">
        <v>10.01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68.73</v>
      </c>
      <c r="W41">
        <v>0</v>
      </c>
      <c r="X41">
        <v>58.72</v>
      </c>
      <c r="Y41">
        <v>10.01</v>
      </c>
    </row>
    <row r="42" spans="7:25">
      <c r="G42" t="s">
        <v>84</v>
      </c>
      <c r="H42" s="73">
        <v>11.55</v>
      </c>
      <c r="I42" s="46">
        <v>0</v>
      </c>
      <c r="J42" s="46">
        <v>0</v>
      </c>
      <c r="K42" s="46">
        <v>56.79</v>
      </c>
      <c r="L42" s="46">
        <v>0</v>
      </c>
      <c r="M42" s="74">
        <v>9.5299999999999994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77.87</v>
      </c>
      <c r="W42">
        <v>11.55</v>
      </c>
      <c r="X42">
        <v>56.79</v>
      </c>
      <c r="Y42">
        <v>9.5299999999999994</v>
      </c>
    </row>
    <row r="43" spans="7:25">
      <c r="G43" t="s">
        <v>85</v>
      </c>
      <c r="H43" s="73">
        <v>5.78</v>
      </c>
      <c r="I43" s="46">
        <v>0</v>
      </c>
      <c r="J43" s="46">
        <v>0</v>
      </c>
      <c r="K43" s="46">
        <v>56.79</v>
      </c>
      <c r="L43" s="46">
        <v>0</v>
      </c>
      <c r="M43" s="74">
        <v>9.6300000000000008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72.2</v>
      </c>
      <c r="W43">
        <v>5.78</v>
      </c>
      <c r="X43">
        <v>56.79</v>
      </c>
      <c r="Y43">
        <v>9.6300000000000008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54.87</v>
      </c>
      <c r="L44" s="46">
        <v>0</v>
      </c>
      <c r="M44" s="74">
        <v>7.89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62.76</v>
      </c>
      <c r="W44">
        <v>0</v>
      </c>
      <c r="X44">
        <v>54.87</v>
      </c>
      <c r="Y44">
        <v>7.89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56.8</v>
      </c>
      <c r="L45" s="46">
        <v>0</v>
      </c>
      <c r="M45" s="74">
        <v>6.83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63.63</v>
      </c>
      <c r="W45">
        <v>0</v>
      </c>
      <c r="X45">
        <v>56.8</v>
      </c>
      <c r="Y45">
        <v>6.83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56.8</v>
      </c>
      <c r="L46" s="46">
        <v>0</v>
      </c>
      <c r="M46" s="74">
        <v>4.5199999999999996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61.32</v>
      </c>
      <c r="W46">
        <v>0</v>
      </c>
      <c r="X46">
        <v>56.8</v>
      </c>
      <c r="Y46">
        <v>4.5199999999999996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21.17</v>
      </c>
      <c r="L47" s="46">
        <v>0</v>
      </c>
      <c r="M47" s="74">
        <v>4.72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25.89</v>
      </c>
      <c r="W47">
        <v>0</v>
      </c>
      <c r="X47">
        <v>21.17</v>
      </c>
      <c r="Y47">
        <v>4.72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20.22</v>
      </c>
      <c r="L48" s="46">
        <v>0</v>
      </c>
      <c r="M48" s="74">
        <v>5.29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25.51</v>
      </c>
      <c r="W48">
        <v>0</v>
      </c>
      <c r="X48">
        <v>20.22</v>
      </c>
      <c r="Y48">
        <v>5.29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20.22</v>
      </c>
      <c r="L49" s="46">
        <v>0</v>
      </c>
      <c r="M49" s="74">
        <v>5.58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25.8</v>
      </c>
      <c r="W49">
        <v>0</v>
      </c>
      <c r="X49">
        <v>20.22</v>
      </c>
      <c r="Y49">
        <v>5.58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19.25</v>
      </c>
      <c r="L50" s="46">
        <v>0</v>
      </c>
      <c r="M50" s="74">
        <v>6.64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25.89</v>
      </c>
      <c r="W50">
        <v>0</v>
      </c>
      <c r="X50">
        <v>19.25</v>
      </c>
      <c r="Y50">
        <v>6.64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20.22</v>
      </c>
      <c r="L51" s="46">
        <v>0</v>
      </c>
      <c r="M51" s="74">
        <v>6.35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26.57</v>
      </c>
      <c r="W51">
        <v>0</v>
      </c>
      <c r="X51">
        <v>20.22</v>
      </c>
      <c r="Y51">
        <v>6.35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19.260000000000002</v>
      </c>
      <c r="L52" s="46">
        <v>0</v>
      </c>
      <c r="M52" s="74">
        <v>10.68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29.94</v>
      </c>
      <c r="W52">
        <v>0</v>
      </c>
      <c r="X52">
        <v>19.260000000000002</v>
      </c>
      <c r="Y52">
        <v>10.68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19.25</v>
      </c>
      <c r="L53" s="46">
        <v>0</v>
      </c>
      <c r="M53" s="74">
        <v>9.34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28.59</v>
      </c>
      <c r="W53">
        <v>0</v>
      </c>
      <c r="X53">
        <v>19.25</v>
      </c>
      <c r="Y53">
        <v>9.34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19.25</v>
      </c>
      <c r="L54" s="46">
        <v>0</v>
      </c>
      <c r="M54" s="74">
        <v>10.3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29.55</v>
      </c>
      <c r="W54">
        <v>0</v>
      </c>
      <c r="X54">
        <v>19.25</v>
      </c>
      <c r="Y54">
        <v>10.3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18.29</v>
      </c>
      <c r="L55" s="46">
        <v>0</v>
      </c>
      <c r="M55" s="74">
        <v>9.7200000000000006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28.01</v>
      </c>
      <c r="W55">
        <v>0</v>
      </c>
      <c r="X55">
        <v>18.29</v>
      </c>
      <c r="Y55">
        <v>9.7200000000000006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16.37</v>
      </c>
      <c r="L56" s="46">
        <v>0</v>
      </c>
      <c r="M56" s="74">
        <v>11.45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27.82</v>
      </c>
      <c r="W56">
        <v>0</v>
      </c>
      <c r="X56">
        <v>16.37</v>
      </c>
      <c r="Y56">
        <v>11.45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49.09</v>
      </c>
      <c r="L57" s="46">
        <v>0</v>
      </c>
      <c r="M57" s="74">
        <v>10.11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59.2</v>
      </c>
      <c r="W57">
        <v>0</v>
      </c>
      <c r="X57">
        <v>49.09</v>
      </c>
      <c r="Y57">
        <v>10.11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47.17</v>
      </c>
      <c r="L58" s="46">
        <v>0</v>
      </c>
      <c r="M58" s="74">
        <v>9.82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56.99</v>
      </c>
      <c r="W58">
        <v>0</v>
      </c>
      <c r="X58">
        <v>47.17</v>
      </c>
      <c r="Y58">
        <v>9.82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46.2</v>
      </c>
      <c r="L59" s="46">
        <v>0</v>
      </c>
      <c r="M59" s="74">
        <v>8.09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54.29</v>
      </c>
      <c r="W59">
        <v>0</v>
      </c>
      <c r="X59">
        <v>46.2</v>
      </c>
      <c r="Y59">
        <v>8.09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45.25</v>
      </c>
      <c r="L60" s="46">
        <v>0</v>
      </c>
      <c r="M60" s="74">
        <v>8.66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53.91</v>
      </c>
      <c r="W60">
        <v>0</v>
      </c>
      <c r="X60">
        <v>45.25</v>
      </c>
      <c r="Y60">
        <v>8.66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47.17</v>
      </c>
      <c r="L61" s="46">
        <v>0</v>
      </c>
      <c r="M61" s="74">
        <v>10.3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57.47</v>
      </c>
      <c r="W61">
        <v>0</v>
      </c>
      <c r="X61">
        <v>47.17</v>
      </c>
      <c r="Y61">
        <v>10.3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47.17</v>
      </c>
      <c r="L62" s="46">
        <v>0</v>
      </c>
      <c r="M62" s="74">
        <v>11.84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59.01</v>
      </c>
      <c r="W62">
        <v>0</v>
      </c>
      <c r="X62">
        <v>47.17</v>
      </c>
      <c r="Y62">
        <v>11.84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47.16</v>
      </c>
      <c r="L63" s="46">
        <v>0</v>
      </c>
      <c r="M63" s="74">
        <v>9.34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56.5</v>
      </c>
      <c r="W63">
        <v>0</v>
      </c>
      <c r="X63">
        <v>47.16</v>
      </c>
      <c r="Y63">
        <v>9.34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46.21</v>
      </c>
      <c r="L64" s="46">
        <v>0</v>
      </c>
      <c r="M64" s="74">
        <v>10.97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57.18</v>
      </c>
      <c r="W64">
        <v>0</v>
      </c>
      <c r="X64">
        <v>46.21</v>
      </c>
      <c r="Y64">
        <v>10.97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47.17</v>
      </c>
      <c r="L65" s="46">
        <v>0</v>
      </c>
      <c r="M65" s="74">
        <v>11.36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58.53</v>
      </c>
      <c r="W65">
        <v>0</v>
      </c>
      <c r="X65">
        <v>47.17</v>
      </c>
      <c r="Y65">
        <v>11.36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46.21</v>
      </c>
      <c r="L66" s="46">
        <v>0</v>
      </c>
      <c r="M66" s="74">
        <v>11.74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57.95</v>
      </c>
      <c r="W66">
        <v>0</v>
      </c>
      <c r="X66">
        <v>46.21</v>
      </c>
      <c r="Y66">
        <v>11.74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46.2</v>
      </c>
      <c r="L67" s="46">
        <v>0</v>
      </c>
      <c r="M67" s="74">
        <v>8.86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55.06</v>
      </c>
      <c r="W67">
        <v>0</v>
      </c>
      <c r="X67">
        <v>46.2</v>
      </c>
      <c r="Y67">
        <v>8.86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45.24</v>
      </c>
      <c r="L68" s="46">
        <v>0</v>
      </c>
      <c r="M68" s="74">
        <v>8.09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53.33</v>
      </c>
      <c r="W68">
        <v>0</v>
      </c>
      <c r="X68">
        <v>45.24</v>
      </c>
      <c r="Y68">
        <v>8.09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44.28</v>
      </c>
      <c r="L69" s="46">
        <v>0</v>
      </c>
      <c r="M69" s="74">
        <v>8.09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52.37</v>
      </c>
      <c r="W69">
        <v>0</v>
      </c>
      <c r="X69">
        <v>44.28</v>
      </c>
      <c r="Y69">
        <v>8.09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43.32</v>
      </c>
      <c r="L70" s="46">
        <v>0</v>
      </c>
      <c r="M70" s="74">
        <v>9.0500000000000007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52.37</v>
      </c>
      <c r="W70">
        <v>0</v>
      </c>
      <c r="X70">
        <v>43.32</v>
      </c>
      <c r="Y70">
        <v>9.0500000000000007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57.76</v>
      </c>
      <c r="L71" s="46">
        <v>0</v>
      </c>
      <c r="M71" s="74">
        <v>13.57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71.33</v>
      </c>
      <c r="W71">
        <v>0</v>
      </c>
      <c r="X71">
        <v>57.76</v>
      </c>
      <c r="Y71">
        <v>13.57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56.79</v>
      </c>
      <c r="L72" s="46">
        <v>0</v>
      </c>
      <c r="M72" s="74">
        <v>14.44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71.23</v>
      </c>
      <c r="W72">
        <v>0</v>
      </c>
      <c r="X72">
        <v>56.79</v>
      </c>
      <c r="Y72">
        <v>14.44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56.8</v>
      </c>
      <c r="L73" s="46">
        <v>0</v>
      </c>
      <c r="M73" s="74">
        <v>13.57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70.37</v>
      </c>
      <c r="W73">
        <v>0</v>
      </c>
      <c r="X73">
        <v>56.8</v>
      </c>
      <c r="Y73">
        <v>13.57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56.79</v>
      </c>
      <c r="L74" s="46">
        <v>0</v>
      </c>
      <c r="M74" s="74">
        <v>9.83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66.62</v>
      </c>
      <c r="W74">
        <v>0</v>
      </c>
      <c r="X74">
        <v>56.79</v>
      </c>
      <c r="Y74">
        <v>9.83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57.75</v>
      </c>
      <c r="L75" s="46">
        <v>0</v>
      </c>
      <c r="M75" s="74">
        <v>14.73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72.48</v>
      </c>
      <c r="W75">
        <v>0</v>
      </c>
      <c r="X75">
        <v>57.75</v>
      </c>
      <c r="Y75">
        <v>14.73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60.64</v>
      </c>
      <c r="L76" s="46">
        <v>0</v>
      </c>
      <c r="M76" s="74">
        <v>12.23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72.87</v>
      </c>
      <c r="W76">
        <v>0</v>
      </c>
      <c r="X76">
        <v>60.64</v>
      </c>
      <c r="Y76">
        <v>12.23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62.57</v>
      </c>
      <c r="L77" s="46">
        <v>0</v>
      </c>
      <c r="M77" s="74">
        <v>9.65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72.22</v>
      </c>
      <c r="W77">
        <v>0</v>
      </c>
      <c r="X77">
        <v>62.57</v>
      </c>
      <c r="Y77">
        <v>9.65</v>
      </c>
    </row>
    <row r="78" spans="7:25">
      <c r="G78" t="s">
        <v>120</v>
      </c>
      <c r="H78" s="73">
        <v>31.06</v>
      </c>
      <c r="I78" s="46">
        <v>0</v>
      </c>
      <c r="J78" s="46">
        <v>0</v>
      </c>
      <c r="K78" s="46">
        <v>61.61</v>
      </c>
      <c r="L78" s="46">
        <v>0</v>
      </c>
      <c r="M78" s="74">
        <v>2.08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94.75</v>
      </c>
      <c r="W78">
        <v>31.06</v>
      </c>
      <c r="X78">
        <v>61.61</v>
      </c>
      <c r="Y78">
        <v>2.08</v>
      </c>
    </row>
    <row r="79" spans="7:25">
      <c r="G79" t="s">
        <v>121</v>
      </c>
      <c r="H79" s="73">
        <v>68.25</v>
      </c>
      <c r="I79" s="46">
        <v>0</v>
      </c>
      <c r="J79" s="46">
        <v>0</v>
      </c>
      <c r="K79" s="46">
        <v>60.64</v>
      </c>
      <c r="L79" s="46">
        <v>0</v>
      </c>
      <c r="M79" s="74">
        <v>5.04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133.93</v>
      </c>
      <c r="W79">
        <v>68.25</v>
      </c>
      <c r="X79">
        <v>60.64</v>
      </c>
      <c r="Y79">
        <v>5.04</v>
      </c>
    </row>
    <row r="80" spans="7:25">
      <c r="G80" t="s">
        <v>122</v>
      </c>
      <c r="H80" s="73">
        <v>165.68</v>
      </c>
      <c r="I80" s="46">
        <v>0</v>
      </c>
      <c r="J80" s="46">
        <v>0</v>
      </c>
      <c r="K80" s="46">
        <v>58.72</v>
      </c>
      <c r="L80" s="46">
        <v>0</v>
      </c>
      <c r="M80" s="74">
        <v>8.58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232.98</v>
      </c>
      <c r="W80">
        <v>165.68</v>
      </c>
      <c r="X80">
        <v>58.72</v>
      </c>
      <c r="Y80">
        <v>8.58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56.8</v>
      </c>
      <c r="L81" s="46">
        <v>0</v>
      </c>
      <c r="M81" s="74">
        <v>14.05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70.849999999999994</v>
      </c>
      <c r="W81">
        <v>0</v>
      </c>
      <c r="X81">
        <v>56.8</v>
      </c>
      <c r="Y81">
        <v>14.05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54.87</v>
      </c>
      <c r="L82" s="46">
        <v>0</v>
      </c>
      <c r="M82" s="74">
        <v>14.44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69.31</v>
      </c>
      <c r="W82">
        <v>0</v>
      </c>
      <c r="X82">
        <v>54.87</v>
      </c>
      <c r="Y82">
        <v>14.44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51.02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51.02</v>
      </c>
      <c r="W83">
        <v>0</v>
      </c>
      <c r="X83">
        <v>51.02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48.13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48.13</v>
      </c>
      <c r="W84">
        <v>0</v>
      </c>
      <c r="X84">
        <v>48.13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46.2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46.2</v>
      </c>
      <c r="W85">
        <v>0</v>
      </c>
      <c r="X85">
        <v>46.2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44.28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44.28</v>
      </c>
      <c r="W86">
        <v>0</v>
      </c>
      <c r="X86">
        <v>44.28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41.39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41.39</v>
      </c>
      <c r="W87">
        <v>0</v>
      </c>
      <c r="X87">
        <v>41.39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40.43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40.43</v>
      </c>
      <c r="W88">
        <v>0</v>
      </c>
      <c r="X88">
        <v>40.43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37.54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37.54</v>
      </c>
      <c r="W89">
        <v>0</v>
      </c>
      <c r="X89">
        <v>37.54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34.65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34.65</v>
      </c>
      <c r="W90">
        <v>0</v>
      </c>
      <c r="X90">
        <v>34.65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31.77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31.77</v>
      </c>
      <c r="W91">
        <v>0</v>
      </c>
      <c r="X91">
        <v>31.77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29.84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29.84</v>
      </c>
      <c r="W92">
        <v>0</v>
      </c>
      <c r="X92">
        <v>29.84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26.95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26.95</v>
      </c>
      <c r="W93">
        <v>0</v>
      </c>
      <c r="X93">
        <v>26.95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25.03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25.03</v>
      </c>
      <c r="W94">
        <v>0</v>
      </c>
      <c r="X94">
        <v>25.03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22.14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22.14</v>
      </c>
      <c r="W95">
        <v>0</v>
      </c>
      <c r="X95">
        <v>22.14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20.21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20.21</v>
      </c>
      <c r="W96">
        <v>0</v>
      </c>
      <c r="X96">
        <v>20.21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18.29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18.29</v>
      </c>
      <c r="W97">
        <v>0</v>
      </c>
      <c r="X97">
        <v>18.29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16.36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16.36</v>
      </c>
      <c r="W98">
        <v>0</v>
      </c>
      <c r="X98">
        <v>16.36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0.12227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0.85841500000000004</v>
      </c>
      <c r="L99" s="69">
        <f t="shared" si="1"/>
        <v>0</v>
      </c>
      <c r="M99" s="69">
        <f t="shared" si="1"/>
        <v>0.1220825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1.1027649999999993</v>
      </c>
      <c r="W99">
        <f t="shared" si="1"/>
        <v>0.12227</v>
      </c>
      <c r="X99">
        <f t="shared" si="1"/>
        <v>0.85841500000000004</v>
      </c>
      <c r="Y99">
        <f t="shared" si="1"/>
        <v>0.1220825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86.3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747.46299664073433</v>
      </c>
      <c r="P3" s="36">
        <v>57.757120494541098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23.67</v>
      </c>
      <c r="U3" s="37">
        <f>SUMPRODUCT(LTA!J3:AN3,LTA!J$102:AN$102,LTA!J$103:AN$103)</f>
        <v>57.07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10.55727766037036</v>
      </c>
      <c r="AD3">
        <f>SUM(B3:AB3,AI3:AV3)-AC3</f>
        <v>731.08863947490522</v>
      </c>
      <c r="AE3">
        <f>'IDT-1'!B3</f>
        <v>0</v>
      </c>
      <c r="AF3" s="24"/>
      <c r="AG3">
        <f>SUM(AD3:AF3)</f>
        <v>731.08863947490522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86.3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716.95181922670065</v>
      </c>
      <c r="P4" s="36">
        <v>57.757120494541098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24</v>
      </c>
      <c r="U4" s="37">
        <f>SUMPRODUCT(LTA!J4:AN4,LTA!J$102:AN$102,LTA!J$103:AN$103)</f>
        <v>57.45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10.306947770092478</v>
      </c>
      <c r="AD4">
        <f t="shared" ref="AD4:AD67" si="1">SUM(B4:AB4,AI4:AV4)-AC4</f>
        <v>701.53779195114942</v>
      </c>
      <c r="AE4">
        <f>'IDT-1'!B4</f>
        <v>0</v>
      </c>
      <c r="AF4" s="24"/>
      <c r="AG4">
        <f t="shared" ref="AG4:AG67" si="2">SUM(AD4:AF4)</f>
        <v>701.53779195114942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86.3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717.02776511360173</v>
      </c>
      <c r="P5" s="36">
        <v>57.757120494541098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24.33</v>
      </c>
      <c r="U5" s="37">
        <f>SUMPRODUCT(LTA!J5:AN5,LTA!J$102:AN$102,LTA!J$103:AN$103)</f>
        <v>57.730000000000004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10.490604027765118</v>
      </c>
      <c r="AD5">
        <f t="shared" si="1"/>
        <v>681.04008158037789</v>
      </c>
      <c r="AE5">
        <f>'IDT-1'!B5</f>
        <v>0</v>
      </c>
      <c r="AF5" s="24"/>
      <c r="AG5">
        <f t="shared" si="2"/>
        <v>681.04008158037789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86.3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717.02776511360173</v>
      </c>
      <c r="P6" s="36">
        <v>57.757120494541098</v>
      </c>
      <c r="Q6" s="36">
        <v>14.44</v>
      </c>
      <c r="R6" s="38">
        <v>0</v>
      </c>
      <c r="S6" s="38">
        <v>0</v>
      </c>
      <c r="T6" s="37">
        <f>SUMPRODUCT(LTA!J6:AN6,LTA!J$101:AN$101,LTA!J$103:AN$103)</f>
        <v>24.67</v>
      </c>
      <c r="U6" s="37">
        <f>SUMPRODUCT(LTA!J6:AN6,LTA!J$102:AN$102,LTA!J$103:AN$103)</f>
        <v>57.85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10.46905455459045</v>
      </c>
      <c r="AD6">
        <f t="shared" si="1"/>
        <v>684.52163105355248</v>
      </c>
      <c r="AE6">
        <f>'IDT-1'!B6</f>
        <v>0</v>
      </c>
      <c r="AF6" s="24"/>
      <c r="AG6">
        <f t="shared" si="2"/>
        <v>684.52163105355248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86.3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667.34434370798806</v>
      </c>
      <c r="P7" s="36">
        <v>57.753454360569442</v>
      </c>
      <c r="Q7" s="36">
        <v>14.44</v>
      </c>
      <c r="R7" s="38">
        <v>0</v>
      </c>
      <c r="S7" s="38">
        <v>0</v>
      </c>
      <c r="T7" s="37">
        <f>SUMPRODUCT(LTA!J7:AN7,LTA!J$101:AN$101,LTA!J$103:AN$103)</f>
        <v>24.66</v>
      </c>
      <c r="U7" s="37">
        <f>SUMPRODUCT(LTA!J7:AN7,LTA!J$102:AN$102,LTA!J$103:AN$103)</f>
        <v>58.74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9.9065941802099289</v>
      </c>
      <c r="AD7">
        <f t="shared" si="1"/>
        <v>654.27700388834762</v>
      </c>
      <c r="AE7">
        <f>'IDT-1'!B7</f>
        <v>0</v>
      </c>
      <c r="AF7" s="24"/>
      <c r="AG7">
        <f t="shared" si="2"/>
        <v>654.27700388834762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86.3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667.34375695573556</v>
      </c>
      <c r="P8" s="36">
        <v>57.76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24.99</v>
      </c>
      <c r="U8" s="37">
        <f>SUMPRODUCT(LTA!J8:AN8,LTA!J$102:AN$102,LTA!J$103:AN$103)</f>
        <v>59.63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9.9168922348622246</v>
      </c>
      <c r="AD8">
        <f t="shared" si="1"/>
        <v>655.49266472087334</v>
      </c>
      <c r="AE8">
        <f>'IDT-1'!B8</f>
        <v>0</v>
      </c>
      <c r="AF8" s="24"/>
      <c r="AG8">
        <f t="shared" si="2"/>
        <v>655.49266472087334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86.3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670.14434522004717</v>
      </c>
      <c r="P9" s="36">
        <v>57.76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25.01</v>
      </c>
      <c r="U9" s="37">
        <f>SUMPRODUCT(LTA!J9:AN9,LTA!J$102:AN$102,LTA!J$103:AN$103)</f>
        <v>59.54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9.9398291762824407</v>
      </c>
      <c r="AD9">
        <f t="shared" si="1"/>
        <v>658.2003160437647</v>
      </c>
      <c r="AE9">
        <f>'IDT-1'!B9</f>
        <v>0</v>
      </c>
      <c r="AF9" s="24"/>
      <c r="AG9">
        <f t="shared" si="2"/>
        <v>658.2003160437647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86.3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670.14434522004717</v>
      </c>
      <c r="P10" s="36">
        <v>57.76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25.34</v>
      </c>
      <c r="U10" s="37">
        <f>SUMPRODUCT(LTA!J10:AN10,LTA!J$102:AN$102,LTA!J$103:AN$103)</f>
        <v>59.54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9.9426011762824409</v>
      </c>
      <c r="AD10">
        <f t="shared" si="1"/>
        <v>658.52754404376469</v>
      </c>
      <c r="AE10">
        <f>'IDT-1'!B10</f>
        <v>0</v>
      </c>
      <c r="AF10" s="24"/>
      <c r="AG10">
        <f t="shared" si="2"/>
        <v>658.52754404376469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10.638599999999999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86.3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674.140155795326</v>
      </c>
      <c r="P11" s="36">
        <v>57.76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30.52</v>
      </c>
      <c r="U11" s="37">
        <f>SUMPRODUCT(LTA!J11:AN11,LTA!J$102:AN$102,LTA!J$103:AN$103)</f>
        <v>59.54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10.321135183210789</v>
      </c>
      <c r="AD11">
        <f t="shared" si="1"/>
        <v>630.90762061211501</v>
      </c>
      <c r="AE11">
        <f>'IDT-1'!B11</f>
        <v>0</v>
      </c>
      <c r="AF11" s="24"/>
      <c r="AG11">
        <f t="shared" si="2"/>
        <v>630.90762061211501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10.638599999999999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86.3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674.140155795326</v>
      </c>
      <c r="P12" s="36">
        <v>57.76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30.35</v>
      </c>
      <c r="U12" s="37">
        <f>SUMPRODUCT(LTA!J12:AN12,LTA!J$102:AN$102,LTA!J$103:AN$103)</f>
        <v>59.54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10.353591814110345</v>
      </c>
      <c r="AD12">
        <f t="shared" si="1"/>
        <v>626.70516398121549</v>
      </c>
      <c r="AE12">
        <f>'IDT-1'!B12</f>
        <v>0</v>
      </c>
      <c r="AF12" s="24"/>
      <c r="AG12">
        <f t="shared" si="2"/>
        <v>626.70516398121549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10.638599999999999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86.3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674.140155795326</v>
      </c>
      <c r="P13" s="36">
        <v>57.76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40.19</v>
      </c>
      <c r="U13" s="37">
        <f>SUMPRODUCT(LTA!J13:AN13,LTA!J$102:AN$102,LTA!J$103:AN$103)</f>
        <v>60.04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10.431976656385457</v>
      </c>
      <c r="AD13">
        <f t="shared" si="1"/>
        <v>637.96677913894041</v>
      </c>
      <c r="AE13">
        <f>'IDT-1'!B13</f>
        <v>0</v>
      </c>
      <c r="AF13" s="24"/>
      <c r="AG13">
        <f t="shared" si="2"/>
        <v>637.96677913894041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10.638599999999999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86.3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674.140155795326</v>
      </c>
      <c r="P14" s="36">
        <v>57.76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40.17</v>
      </c>
      <c r="U14" s="37">
        <f>SUMPRODUCT(LTA!J14:AN14,LTA!J$102:AN$102,LTA!J$103:AN$103)</f>
        <v>60.04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10.414866340935678</v>
      </c>
      <c r="AD14">
        <f t="shared" si="1"/>
        <v>639.96388945439014</v>
      </c>
      <c r="AE14">
        <f>'IDT-1'!B14</f>
        <v>0</v>
      </c>
      <c r="AF14" s="24"/>
      <c r="AG14">
        <f t="shared" si="2"/>
        <v>639.96388945439014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10.638599999999999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86.3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674.18403404309208</v>
      </c>
      <c r="P15" s="36">
        <v>57.76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39.599999999999994</v>
      </c>
      <c r="U15" s="37">
        <f>SUMPRODUCT(LTA!J15:AN15,LTA!J$102:AN$102,LTA!J$103:AN$103)</f>
        <v>68.039999999999992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10.60471428409025</v>
      </c>
      <c r="AD15">
        <f t="shared" si="1"/>
        <v>632.24791975900166</v>
      </c>
      <c r="AE15">
        <f>'IDT-1'!B15</f>
        <v>0</v>
      </c>
      <c r="AF15" s="24"/>
      <c r="AG15">
        <f t="shared" si="2"/>
        <v>632.24791975900166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10.638599999999999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86.3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674.18403404309208</v>
      </c>
      <c r="P16" s="36">
        <v>57.76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39.22</v>
      </c>
      <c r="U16" s="37">
        <f>SUMPRODUCT(LTA!J16:AN16,LTA!J$102:AN$102,LTA!J$103:AN$103)</f>
        <v>67.539999999999992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10.597322284090248</v>
      </c>
      <c r="AD16">
        <f t="shared" si="1"/>
        <v>631.37531175900165</v>
      </c>
      <c r="AE16">
        <f>'IDT-1'!B16</f>
        <v>0</v>
      </c>
      <c r="AF16" s="24"/>
      <c r="AG16">
        <f t="shared" si="2"/>
        <v>631.37531175900165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10.638599999999999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86.3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671.38344577878047</v>
      </c>
      <c r="P17" s="36">
        <v>57.76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41.069999999999993</v>
      </c>
      <c r="U17" s="37">
        <f>SUMPRODUCT(LTA!J17:AN17,LTA!J$102:AN$102,LTA!J$103:AN$103)</f>
        <v>67.539999999999992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10.631693131294478</v>
      </c>
      <c r="AD17">
        <f t="shared" si="1"/>
        <v>625.39035264748588</v>
      </c>
      <c r="AE17">
        <f>'IDT-1'!B17</f>
        <v>0</v>
      </c>
      <c r="AF17" s="24"/>
      <c r="AG17">
        <f t="shared" si="2"/>
        <v>625.39035264748588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10.638599999999999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86.3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671.38344577878047</v>
      </c>
      <c r="P18" s="36">
        <v>57.76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40.590000000000003</v>
      </c>
      <c r="U18" s="37">
        <f>SUMPRODUCT(LTA!J18:AN18,LTA!J$102:AN$102,LTA!J$103:AN$103)</f>
        <v>67.039999999999992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10.555691869495366</v>
      </c>
      <c r="AD18">
        <f t="shared" si="1"/>
        <v>632.48635390928496</v>
      </c>
      <c r="AE18">
        <f>'IDT-1'!B18</f>
        <v>0</v>
      </c>
      <c r="AF18" s="24"/>
      <c r="AG18">
        <f t="shared" si="2"/>
        <v>632.48635390928496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10.638599999999999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86.3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671.38344577878047</v>
      </c>
      <c r="P19" s="36">
        <v>57.76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34.340000000000003</v>
      </c>
      <c r="U19" s="37">
        <f>SUMPRODUCT(LTA!J19:AN19,LTA!J$102:AN$102,LTA!J$103:AN$103)</f>
        <v>66.039999999999992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10.232185980023804</v>
      </c>
      <c r="AD19">
        <f t="shared" si="1"/>
        <v>656.55985979875652</v>
      </c>
      <c r="AE19">
        <f>'IDT-1'!B19</f>
        <v>0</v>
      </c>
      <c r="AF19" s="24"/>
      <c r="AG19">
        <f t="shared" si="2"/>
        <v>656.55985979875652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10.638599999999999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86.3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693.40808225608907</v>
      </c>
      <c r="P20" s="36">
        <v>57.76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33.340000000000003</v>
      </c>
      <c r="U20" s="37">
        <f>SUMPRODUCT(LTA!J20:AN20,LTA!J$102:AN$102,LTA!J$103:AN$103)</f>
        <v>65.039999999999992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10.425806399607865</v>
      </c>
      <c r="AD20">
        <f t="shared" si="1"/>
        <v>673.3908758564811</v>
      </c>
      <c r="AE20">
        <f>'IDT-1'!B20</f>
        <v>0</v>
      </c>
      <c r="AF20" s="24"/>
      <c r="AG20">
        <f t="shared" si="2"/>
        <v>673.3908758564811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10.638599999999999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86.3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729.51034614779849</v>
      </c>
      <c r="P21" s="36">
        <v>57.76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31.330000000000002</v>
      </c>
      <c r="U21" s="37">
        <f>SUMPRODUCT(LTA!J21:AN21,LTA!J$102:AN$102,LTA!J$103:AN$103)</f>
        <v>64.039999999999992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10.805435308996891</v>
      </c>
      <c r="AD21">
        <f t="shared" si="1"/>
        <v>694.10351083880141</v>
      </c>
      <c r="AE21">
        <f>'IDT-1'!B21</f>
        <v>0</v>
      </c>
      <c r="AF21" s="24"/>
      <c r="AG21">
        <f t="shared" si="2"/>
        <v>694.10351083880141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10.638599999999999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86.3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737.51763798779848</v>
      </c>
      <c r="P22" s="36">
        <v>57.76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30.99</v>
      </c>
      <c r="U22" s="37">
        <f>SUMPRODUCT(LTA!J22:AN22,LTA!J$102:AN$102,LTA!J$103:AN$103)</f>
        <v>63.04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10.649661617330665</v>
      </c>
      <c r="AD22">
        <f t="shared" si="1"/>
        <v>725.92657637046761</v>
      </c>
      <c r="AE22">
        <f>'IDT-1'!B22</f>
        <v>0</v>
      </c>
      <c r="AF22" s="24"/>
      <c r="AG22">
        <f t="shared" si="2"/>
        <v>725.92657637046761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10.638599999999999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86.3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781.61560963687305</v>
      </c>
      <c r="P23" s="36">
        <v>86.629999999999981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35.840000000000003</v>
      </c>
      <c r="U23" s="37">
        <f>SUMPRODUCT(LTA!J23:AN23,LTA!J$102:AN$102,LTA!J$103:AN$103)</f>
        <v>54.54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11.282759525532228</v>
      </c>
      <c r="AD23">
        <f t="shared" si="1"/>
        <v>788.61145011134101</v>
      </c>
      <c r="AE23">
        <f>'IDT-1'!B23</f>
        <v>0</v>
      </c>
      <c r="AF23" s="24"/>
      <c r="AG23">
        <f t="shared" si="2"/>
        <v>788.61145011134101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10.638599999999999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86.3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791.95063375153563</v>
      </c>
      <c r="P24" s="36">
        <v>117.66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34.840000000000003</v>
      </c>
      <c r="U24" s="37">
        <f>SUMPRODUCT(LTA!J24:AN24,LTA!J$102:AN$102,LTA!J$103:AN$103)</f>
        <v>54.54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11.863261516719836</v>
      </c>
      <c r="AD24">
        <f t="shared" si="1"/>
        <v>847.09597223481569</v>
      </c>
      <c r="AE24">
        <f>'IDT-1'!B24</f>
        <v>0</v>
      </c>
      <c r="AF24" s="24"/>
      <c r="AG24">
        <f t="shared" si="2"/>
        <v>847.09597223481569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10.638599999999999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84.67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859.69756813488766</v>
      </c>
      <c r="P25" s="36">
        <v>117.66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25.330000000000002</v>
      </c>
      <c r="U25" s="37">
        <f>SUMPRODUCT(LTA!J25:AN25,LTA!J$102:AN$102,LTA!J$103:AN$103)</f>
        <v>54.54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12.177807768767103</v>
      </c>
      <c r="AD25">
        <f t="shared" si="1"/>
        <v>922.38836036612054</v>
      </c>
      <c r="AE25">
        <f>'IDT-1'!B25</f>
        <v>0</v>
      </c>
      <c r="AF25" s="24"/>
      <c r="AG25">
        <f t="shared" si="2"/>
        <v>922.38836036612054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10.638599999999999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84.67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942.71693542535888</v>
      </c>
      <c r="P26" s="36">
        <v>117.66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24.99</v>
      </c>
      <c r="U26" s="37">
        <f>SUMPRODUCT(LTA!J26:AN26,LTA!J$102:AN$102,LTA!J$103:AN$103)</f>
        <v>54.54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12.872314454007062</v>
      </c>
      <c r="AD26">
        <f t="shared" si="1"/>
        <v>1004.373220971352</v>
      </c>
      <c r="AE26">
        <f>'IDT-1'!B26</f>
        <v>0</v>
      </c>
      <c r="AF26" s="24"/>
      <c r="AG26">
        <f t="shared" si="2"/>
        <v>1004.373220971352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10.638599999999999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1049.1040356346332</v>
      </c>
      <c r="P27" s="36">
        <v>117.66000000000001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24.66</v>
      </c>
      <c r="U27" s="37">
        <f>SUMPRODUCT(LTA!J27:AN27,LTA!J$102:AN$102,LTA!J$103:AN$103)</f>
        <v>54.54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13.853280215974726</v>
      </c>
      <c r="AD27">
        <f t="shared" si="1"/>
        <v>1097.7593554186587</v>
      </c>
      <c r="AE27">
        <f>'IDT-1'!B27</f>
        <v>0</v>
      </c>
      <c r="AF27" s="24"/>
      <c r="AG27">
        <f t="shared" si="2"/>
        <v>1097.7593554186587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10.638599999999999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1173.0623525355588</v>
      </c>
      <c r="P28" s="36">
        <v>117.66</v>
      </c>
      <c r="Q28" s="36">
        <v>38.14</v>
      </c>
      <c r="R28" s="38">
        <v>0.48514851485148514</v>
      </c>
      <c r="S28" s="38">
        <v>0</v>
      </c>
      <c r="T28" s="37">
        <f>SUMPRODUCT(LTA!J28:AN28,LTA!J$101:AN$101,LTA!J$103:AN$103)</f>
        <v>24.340000000000003</v>
      </c>
      <c r="U28" s="37">
        <f>SUMPRODUCT(LTA!J28:AN28,LTA!J$102:AN$102,LTA!J$103:AN$103)</f>
        <v>54.54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15.031455849065479</v>
      </c>
      <c r="AD28">
        <f t="shared" si="1"/>
        <v>1204.7046452013451</v>
      </c>
      <c r="AE28">
        <f>'IDT-1'!B28</f>
        <v>0</v>
      </c>
      <c r="AF28" s="24"/>
      <c r="AG28">
        <f t="shared" si="2"/>
        <v>1204.7046452013451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10.638599999999999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1176.1428275422879</v>
      </c>
      <c r="P29" s="36">
        <v>117.66</v>
      </c>
      <c r="Q29" s="36">
        <v>38.14</v>
      </c>
      <c r="R29" s="38">
        <v>5.3900000000000006</v>
      </c>
      <c r="S29" s="38">
        <v>0</v>
      </c>
      <c r="T29" s="37">
        <f>SUMPRODUCT(LTA!J29:AN29,LTA!J$101:AN$101,LTA!J$103:AN$103)</f>
        <v>23.340000000000003</v>
      </c>
      <c r="U29" s="37">
        <f>SUMPRODUCT(LTA!J29:AN29,LTA!J$102:AN$102,LTA!J$103:AN$103)</f>
        <v>53.569999999999993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14.999158490750133</v>
      </c>
      <c r="AD29">
        <f t="shared" si="1"/>
        <v>1253.1122690515379</v>
      </c>
      <c r="AE29">
        <f>'IDT-1'!B29</f>
        <v>42</v>
      </c>
      <c r="AF29" s="24"/>
      <c r="AG29">
        <f t="shared" si="2"/>
        <v>1295.1122690515379</v>
      </c>
      <c r="AI29" s="34">
        <f>PXIL!H29</f>
        <v>0</v>
      </c>
      <c r="AJ29" s="34">
        <f>PXIL!N29</f>
        <v>0</v>
      </c>
      <c r="AK29" s="34">
        <f>RTM_IEX!H29</f>
        <v>16.36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10.638599999999999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1176.1440990474475</v>
      </c>
      <c r="P30" s="36">
        <v>117.66000000000001</v>
      </c>
      <c r="Q30" s="36">
        <v>38.14</v>
      </c>
      <c r="R30" s="38">
        <v>12.124842189372751</v>
      </c>
      <c r="S30" s="38">
        <v>0</v>
      </c>
      <c r="T30" s="37">
        <f>SUMPRODUCT(LTA!J30:AN30,LTA!J$101:AN$101,LTA!J$103:AN$103)</f>
        <v>23.67</v>
      </c>
      <c r="U30" s="37">
        <f>SUMPRODUCT(LTA!J30:AN30,LTA!J$102:AN$102,LTA!J$103:AN$103)</f>
        <v>52.61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126.1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16.093561845784208</v>
      </c>
      <c r="AD30">
        <f t="shared" si="1"/>
        <v>1382.3039793910361</v>
      </c>
      <c r="AE30">
        <f>'IDT-1'!B30</f>
        <v>0</v>
      </c>
      <c r="AF30" s="24"/>
      <c r="AG30">
        <f t="shared" si="2"/>
        <v>1382.3039793910361</v>
      </c>
      <c r="AI30" s="34">
        <f>PXIL!H30</f>
        <v>0</v>
      </c>
      <c r="AJ30" s="34">
        <f>PXIL!N30</f>
        <v>0</v>
      </c>
      <c r="AK30" s="34">
        <f>RTM_IEX!H30</f>
        <v>14.44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10.638599999999999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1175.4157692877066</v>
      </c>
      <c r="P31" s="36">
        <v>117.66</v>
      </c>
      <c r="Q31" s="36">
        <v>38.14</v>
      </c>
      <c r="R31" s="38">
        <v>26.27</v>
      </c>
      <c r="S31" s="38">
        <v>0</v>
      </c>
      <c r="T31" s="37">
        <f>SUMPRODUCT(LTA!J31:AN31,LTA!J$101:AN$101,LTA!J$103:AN$103)</f>
        <v>29.57</v>
      </c>
      <c r="U31" s="37">
        <f>SUMPRODUCT(LTA!J31:AN31,LTA!J$102:AN$102,LTA!J$103:AN$103)</f>
        <v>51.65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197.33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16.72521520141165</v>
      </c>
      <c r="AD31">
        <f t="shared" si="1"/>
        <v>1456.8691540862951</v>
      </c>
      <c r="AE31">
        <f>'IDT-1'!B31</f>
        <v>0</v>
      </c>
      <c r="AF31" s="24"/>
      <c r="AG31">
        <f t="shared" si="2"/>
        <v>1456.8691540862951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10.638599999999999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83.998579941676169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1145.6889451195125</v>
      </c>
      <c r="P32" s="36">
        <v>117.66</v>
      </c>
      <c r="Q32" s="36">
        <v>38.14</v>
      </c>
      <c r="R32" s="38">
        <v>41</v>
      </c>
      <c r="S32" s="38">
        <v>0</v>
      </c>
      <c r="T32" s="37">
        <f>SUMPRODUCT(LTA!J32:AN32,LTA!J$101:AN$101,LTA!J$103:AN$103)</f>
        <v>45.8</v>
      </c>
      <c r="U32" s="37">
        <f>SUMPRODUCT(LTA!J32:AN32,LTA!J$102:AN$102,LTA!J$103:AN$103)</f>
        <v>51.65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223.9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17.094577949908903</v>
      </c>
      <c r="AD32">
        <f t="shared" si="1"/>
        <v>1500.47154711128</v>
      </c>
      <c r="AE32">
        <f>'IDT-1'!B32</f>
        <v>0</v>
      </c>
      <c r="AF32" s="24"/>
      <c r="AG32">
        <f t="shared" si="2"/>
        <v>1500.47154711128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16.170000000000002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10.638599999999999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99.60842026801997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1178.6743906573784</v>
      </c>
      <c r="P33" s="36">
        <v>117.66</v>
      </c>
      <c r="Q33" s="36">
        <v>38.14</v>
      </c>
      <c r="R33" s="38">
        <v>44.5</v>
      </c>
      <c r="S33" s="38">
        <v>0</v>
      </c>
      <c r="T33" s="37">
        <f>SUMPRODUCT(LTA!J33:AN33,LTA!J$101:AN$101,LTA!J$103:AN$103)</f>
        <v>67.3</v>
      </c>
      <c r="U33" s="37">
        <f>SUMPRODUCT(LTA!J33:AN33,LTA!J$102:AN$102,LTA!J$103:AN$103)</f>
        <v>50.69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16.366195190216263</v>
      </c>
      <c r="AD33">
        <f t="shared" si="1"/>
        <v>1378.3352157351821</v>
      </c>
      <c r="AE33">
        <f>'IDT-1'!B33</f>
        <v>170.102</v>
      </c>
      <c r="AF33" s="24"/>
      <c r="AG33">
        <f t="shared" si="2"/>
        <v>1548.4372157351822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</v>
      </c>
      <c r="AM33" s="34">
        <f>RTM_PXI!H33</f>
        <v>0</v>
      </c>
      <c r="AN33" s="34">
        <f>RTM_PXI!N33</f>
        <v>0</v>
      </c>
      <c r="AO33" s="148">
        <f>GDAM_IEX!H33</f>
        <v>62.57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10.638599999999999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99.60842026801997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1099.5257509598587</v>
      </c>
      <c r="P34" s="36">
        <v>117.66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112.47</v>
      </c>
      <c r="U34" s="37">
        <f>SUMPRODUCT(LTA!J34:AN34,LTA!J$102:AN$102,LTA!J$103:AN$103)</f>
        <v>50.69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16.478073777709099</v>
      </c>
      <c r="AD34">
        <f t="shared" si="1"/>
        <v>1427.6946974501698</v>
      </c>
      <c r="AE34">
        <f>'IDT-1'!B34</f>
        <v>135.06700000000001</v>
      </c>
      <c r="AF34" s="24"/>
      <c r="AG34">
        <f t="shared" si="2"/>
        <v>1562.7616974501698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128.02000000000001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99.60842026801997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1063.2822955164513</v>
      </c>
      <c r="P35" s="36">
        <v>117.66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153.97</v>
      </c>
      <c r="U35" s="37">
        <f>SUMPRODUCT(LTA!J35:AN35,LTA!J$102:AN$102,LTA!J$103:AN$103)</f>
        <v>48.19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258.94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17.774057231984479</v>
      </c>
      <c r="AD35">
        <f t="shared" si="1"/>
        <v>1580.6824585524873</v>
      </c>
      <c r="AE35">
        <f>'IDT-1'!B35</f>
        <v>0</v>
      </c>
      <c r="AF35" s="24"/>
      <c r="AG35">
        <f t="shared" si="2"/>
        <v>1580.6824585524873</v>
      </c>
      <c r="AI35" s="34">
        <f>PXIL!H35</f>
        <v>0</v>
      </c>
      <c r="AJ35" s="34">
        <f>PXIL!N35</f>
        <v>0</v>
      </c>
      <c r="AK35" s="34">
        <f>RTM_IEX!H35</f>
        <v>19.809999999999999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1035.2822059587502</v>
      </c>
      <c r="P36" s="36">
        <v>117.66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204.96</v>
      </c>
      <c r="U36" s="37">
        <f>SUMPRODUCT(LTA!J36:AN36,LTA!J$102:AN$102,LTA!J$103:AN$103)</f>
        <v>48.19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248.35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17.912081749448419</v>
      </c>
      <c r="AD36">
        <f t="shared" si="1"/>
        <v>1596.9759242093019</v>
      </c>
      <c r="AE36">
        <f>'IDT-1'!B36</f>
        <v>0</v>
      </c>
      <c r="AF36" s="24"/>
      <c r="AG36">
        <f t="shared" si="2"/>
        <v>1596.9759242093019</v>
      </c>
      <c r="AI36" s="34">
        <f>PXIL!H36</f>
        <v>0</v>
      </c>
      <c r="AJ36" s="34">
        <f>PXIL!N36</f>
        <v>0</v>
      </c>
      <c r="AK36" s="34">
        <f>RTM_IEX!H36</f>
        <v>23.84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10.76376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1023.1842676036435</v>
      </c>
      <c r="P37" s="36">
        <v>117.66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256.51</v>
      </c>
      <c r="U37" s="37">
        <f>SUMPRODUCT(LTA!J37:AN37,LTA!J$102:AN$102,LTA!J$103:AN$103)</f>
        <v>47.22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194.45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17.605061931265524</v>
      </c>
      <c r="AD37">
        <f t="shared" si="1"/>
        <v>1560.7329656723782</v>
      </c>
      <c r="AE37">
        <f>'IDT-1'!B37</f>
        <v>0</v>
      </c>
      <c r="AF37" s="24"/>
      <c r="AG37">
        <f t="shared" si="2"/>
        <v>1560.7329656723782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10.76376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1015.5028175692377</v>
      </c>
      <c r="P38" s="36">
        <v>117.66000000000001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309.24</v>
      </c>
      <c r="U38" s="37">
        <f>SUMPRODUCT(LTA!J38:AN38,LTA!J$102:AN$102,LTA!J$103:AN$103)</f>
        <v>47.22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142.46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17.546753750976514</v>
      </c>
      <c r="AD38">
        <f t="shared" si="1"/>
        <v>1553.8498238182617</v>
      </c>
      <c r="AE38">
        <f>'IDT-1'!B38</f>
        <v>0</v>
      </c>
      <c r="AF38" s="24"/>
      <c r="AG38">
        <f t="shared" si="2"/>
        <v>1553.8498238182617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10.76376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1006.1972377388314</v>
      </c>
      <c r="P39" s="36">
        <v>117.66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358.98</v>
      </c>
      <c r="U39" s="37">
        <f>SUMPRODUCT(LTA!J39:AN39,LTA!J$102:AN$102,LTA!J$103:AN$103)</f>
        <v>46.26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114.55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17.643894880401103</v>
      </c>
      <c r="AD39">
        <f t="shared" si="1"/>
        <v>1565.3171028584306</v>
      </c>
      <c r="AE39">
        <f>'IDT-1'!B39</f>
        <v>0</v>
      </c>
      <c r="AF39" s="24"/>
      <c r="AG39">
        <f t="shared" si="2"/>
        <v>1565.3171028584306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10.76376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1006.1976738766099</v>
      </c>
      <c r="P40" s="36">
        <v>117.66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406.5</v>
      </c>
      <c r="U40" s="37">
        <f>SUMPRODUCT(LTA!J40:AN40,LTA!J$102:AN$102,LTA!J$103:AN$103)</f>
        <v>46.26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82.78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17.77619854395844</v>
      </c>
      <c r="AD40">
        <f t="shared" si="1"/>
        <v>1580.9352353326517</v>
      </c>
      <c r="AE40">
        <f>'IDT-1'!B40</f>
        <v>0</v>
      </c>
      <c r="AF40" s="24"/>
      <c r="AG40">
        <f t="shared" si="2"/>
        <v>1580.9352353326517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10.76376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1006.1975846331791</v>
      </c>
      <c r="P41" s="36">
        <v>117.66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458.67</v>
      </c>
      <c r="U41" s="37">
        <f>SUMPRODUCT(LTA!J41:AN41,LTA!J$102:AN$102,LTA!J$103:AN$103)</f>
        <v>46.26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47.17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18.118609579710963</v>
      </c>
      <c r="AD41">
        <f t="shared" si="1"/>
        <v>1573.1527350534686</v>
      </c>
      <c r="AE41">
        <f>'IDT-1'!B41</f>
        <v>0</v>
      </c>
      <c r="AF41" s="24"/>
      <c r="AG41">
        <f t="shared" si="2"/>
        <v>1573.1527350534686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10.76376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1004.5319162994855</v>
      </c>
      <c r="P42" s="36">
        <v>117.66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498.89</v>
      </c>
      <c r="U42" s="37">
        <f>SUMPRODUCT(LTA!J42:AN42,LTA!J$102:AN$102,LTA!J$103:AN$103)</f>
        <v>46.26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9.6300000000000008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18.241092281157712</v>
      </c>
      <c r="AD42">
        <f t="shared" si="1"/>
        <v>1583.5945840183279</v>
      </c>
      <c r="AE42">
        <f>'IDT-1'!B42</f>
        <v>0</v>
      </c>
      <c r="AF42" s="24"/>
      <c r="AG42">
        <f t="shared" si="2"/>
        <v>1583.5945840183279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-26</v>
      </c>
      <c r="AM42" s="34">
        <f>RTM_PXI!H42</f>
        <v>0</v>
      </c>
      <c r="AN42" s="34">
        <f>RTM_PXI!N42</f>
        <v>0</v>
      </c>
      <c r="AO42" s="148">
        <f>GDAM_IEX!H42</f>
        <v>11.55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10.76376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991.55747842389724</v>
      </c>
      <c r="P43" s="36">
        <v>117.66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536.47</v>
      </c>
      <c r="U43" s="37">
        <f>SUMPRODUCT(LTA!J43:AN43,LTA!J$102:AN$102,LTA!J$103:AN$103)</f>
        <v>45.3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18.015596902155654</v>
      </c>
      <c r="AD43">
        <f t="shared" si="1"/>
        <v>1609.1956415217419</v>
      </c>
      <c r="AE43">
        <f>'IDT-1'!B43</f>
        <v>0</v>
      </c>
      <c r="AF43" s="24"/>
      <c r="AG43">
        <f t="shared" si="2"/>
        <v>1609.1956415217419</v>
      </c>
      <c r="AI43" s="34">
        <f>PXIL!H43</f>
        <v>0</v>
      </c>
      <c r="AJ43" s="34">
        <f>PXIL!N43</f>
        <v>0</v>
      </c>
      <c r="AK43" s="34">
        <f>RTM_IEX!H43</f>
        <v>6.74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5.78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10.76376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991.55757935772147</v>
      </c>
      <c r="P44" s="36">
        <v>117.66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564.98</v>
      </c>
      <c r="U44" s="37">
        <f>SUMPRODUCT(LTA!J44:AN44,LTA!J$102:AN$102,LTA!J$103:AN$103)</f>
        <v>45.3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18.361692693122002</v>
      </c>
      <c r="AD44">
        <f t="shared" si="1"/>
        <v>1599.8396466645997</v>
      </c>
      <c r="AE44">
        <f>'IDT-1'!B44</f>
        <v>0</v>
      </c>
      <c r="AF44" s="24"/>
      <c r="AG44">
        <f t="shared" si="2"/>
        <v>1599.8396466645997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10.76376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898.04222509951194</v>
      </c>
      <c r="P45" s="36">
        <v>117.65999999999998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572.89</v>
      </c>
      <c r="U45" s="37">
        <f>SUMPRODUCT(LTA!J45:AN45,LTA!J$102:AN$102,LTA!J$103:AN$103)</f>
        <v>45.3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18.010848774230816</v>
      </c>
      <c r="AD45">
        <f t="shared" si="1"/>
        <v>1608.6351363252809</v>
      </c>
      <c r="AE45">
        <f>'IDT-1'!B45</f>
        <v>0</v>
      </c>
      <c r="AF45" s="24"/>
      <c r="AG45">
        <f t="shared" si="2"/>
        <v>1608.6351363252809</v>
      </c>
      <c r="AI45" s="34">
        <f>PXIL!H45</f>
        <v>0</v>
      </c>
      <c r="AJ45" s="34">
        <f>PXIL!N45</f>
        <v>0</v>
      </c>
      <c r="AK45" s="34">
        <f>RTM_IEX!H45</f>
        <v>153.05000000000001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10.76376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868.04049200704412</v>
      </c>
      <c r="P46" s="36">
        <v>117.65999999999998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576.37</v>
      </c>
      <c r="U46" s="37">
        <f>SUMPRODUCT(LTA!J46:AN46,LTA!J$102:AN$102,LTA!J$103:AN$103)</f>
        <v>45.3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17.723386216254085</v>
      </c>
      <c r="AD46">
        <f t="shared" si="1"/>
        <v>1574.7008657907897</v>
      </c>
      <c r="AE46">
        <f>'IDT-1'!B46</f>
        <v>0</v>
      </c>
      <c r="AF46" s="24"/>
      <c r="AG46">
        <f t="shared" si="2"/>
        <v>1574.7008657907897</v>
      </c>
      <c r="AI46" s="34">
        <f>PXIL!H46</f>
        <v>0</v>
      </c>
      <c r="AJ46" s="34">
        <f>PXIL!N46</f>
        <v>0</v>
      </c>
      <c r="AK46" s="34">
        <f>RTM_IEX!H46</f>
        <v>145.35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10.76376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-2.1800000000000002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864.27669270775903</v>
      </c>
      <c r="P47" s="36">
        <v>117.65999999999998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559.80999999999995</v>
      </c>
      <c r="U47" s="37">
        <f>SUMPRODUCT(LTA!J47:AN47,LTA!J$102:AN$102,LTA!J$103:AN$103)</f>
        <v>45.3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17.199181425980349</v>
      </c>
      <c r="AD47">
        <f t="shared" si="1"/>
        <v>1508.4412712817787</v>
      </c>
      <c r="AE47">
        <f>'IDT-1'!B47</f>
        <v>0</v>
      </c>
      <c r="AF47" s="24"/>
      <c r="AG47">
        <f t="shared" si="2"/>
        <v>1508.4412712817787</v>
      </c>
      <c r="AI47" s="34">
        <f>PXIL!H47</f>
        <v>0</v>
      </c>
      <c r="AJ47" s="34">
        <f>PXIL!N47</f>
        <v>0</v>
      </c>
      <c r="AK47" s="34">
        <f>RTM_IEX!H47</f>
        <v>101.07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10.76376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-2.1800000000000002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798.52360547579599</v>
      </c>
      <c r="P48" s="36">
        <v>117.65999999999998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562.93000000000006</v>
      </c>
      <c r="U48" s="37">
        <f>SUMPRODUCT(LTA!J48:AN48,LTA!J$102:AN$102,LTA!J$103:AN$103)</f>
        <v>45.3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17.085419493231861</v>
      </c>
      <c r="AD48">
        <f t="shared" si="1"/>
        <v>1495.0119459825642</v>
      </c>
      <c r="AE48">
        <f>'IDT-1'!B48</f>
        <v>0</v>
      </c>
      <c r="AF48" s="24"/>
      <c r="AG48">
        <f t="shared" si="2"/>
        <v>1495.0119459825642</v>
      </c>
      <c r="AI48" s="34">
        <f>PXIL!H48</f>
        <v>0</v>
      </c>
      <c r="AJ48" s="34">
        <f>PXIL!N48</f>
        <v>0</v>
      </c>
      <c r="AK48" s="34">
        <f>RTM_IEX!H48</f>
        <v>150.16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10.76376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-2.1800000000000002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771.90547190153336</v>
      </c>
      <c r="P49" s="36">
        <v>117.65999999999998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567.04</v>
      </c>
      <c r="U49" s="37">
        <f>SUMPRODUCT(LTA!J49:AN49,LTA!J$102:AN$102,LTA!J$103:AN$103)</f>
        <v>45.3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16.669971171208054</v>
      </c>
      <c r="AD49">
        <f t="shared" si="1"/>
        <v>1445.969260730325</v>
      </c>
      <c r="AE49">
        <f>'IDT-1'!B49</f>
        <v>0</v>
      </c>
      <c r="AF49" s="24"/>
      <c r="AG49">
        <f t="shared" si="2"/>
        <v>1445.969260730325</v>
      </c>
      <c r="AI49" s="34">
        <f>PXIL!H49</f>
        <v>0</v>
      </c>
      <c r="AJ49" s="34">
        <f>PXIL!N49</f>
        <v>0</v>
      </c>
      <c r="AK49" s="34">
        <f>RTM_IEX!H49</f>
        <v>123.21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10.221399999999999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-2.1800000000000002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771.90560018705992</v>
      </c>
      <c r="P50" s="36">
        <v>117.65999999999998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569.86</v>
      </c>
      <c r="U50" s="37">
        <f>SUMPRODUCT(LTA!J50:AN50,LTA!J$102:AN$102,LTA!J$103:AN$103)</f>
        <v>46.26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16.446596424806479</v>
      </c>
      <c r="AD50">
        <f t="shared" si="1"/>
        <v>1419.6004037622533</v>
      </c>
      <c r="AE50">
        <f>'IDT-1'!B50</f>
        <v>0</v>
      </c>
      <c r="AF50" s="24"/>
      <c r="AG50">
        <f t="shared" si="2"/>
        <v>1419.6004037622533</v>
      </c>
      <c r="AI50" s="34">
        <f>PXIL!H50</f>
        <v>0</v>
      </c>
      <c r="AJ50" s="34">
        <f>PXIL!N50</f>
        <v>0</v>
      </c>
      <c r="AK50" s="34">
        <f>RTM_IEX!H50</f>
        <v>93.38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10.221399999999999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-2.1800000000000002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774.61335454620689</v>
      </c>
      <c r="P51" s="36">
        <v>117.65999999999998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578.48</v>
      </c>
      <c r="U51" s="37">
        <f>SUMPRODUCT(LTA!J51:AN51,LTA!J$102:AN$102,LTA!J$103:AN$103)</f>
        <v>46.26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16.299073561423313</v>
      </c>
      <c r="AD51">
        <f t="shared" si="1"/>
        <v>1402.1856809847836</v>
      </c>
      <c r="AE51">
        <f>'IDT-1'!B51</f>
        <v>0</v>
      </c>
      <c r="AF51" s="24"/>
      <c r="AG51">
        <f t="shared" si="2"/>
        <v>1402.1856809847836</v>
      </c>
      <c r="AI51" s="34">
        <f>PXIL!H51</f>
        <v>0</v>
      </c>
      <c r="AJ51" s="34">
        <f>PXIL!N51</f>
        <v>0</v>
      </c>
      <c r="AK51" s="34">
        <f>RTM_IEX!H51</f>
        <v>64.489999999999995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10.221399999999999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-2.1800000000000002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774.61324372889374</v>
      </c>
      <c r="P52" s="36">
        <v>117.65999999999998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578.37</v>
      </c>
      <c r="U52" s="37">
        <f>SUMPRODUCT(LTA!J52:AN52,LTA!J$102:AN$102,LTA!J$103:AN$103)</f>
        <v>46.26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16.096128630557882</v>
      </c>
      <c r="AD52">
        <f t="shared" si="1"/>
        <v>1378.2285150983357</v>
      </c>
      <c r="AE52">
        <f>'IDT-1'!B52</f>
        <v>0</v>
      </c>
      <c r="AF52" s="24"/>
      <c r="AG52">
        <f t="shared" si="2"/>
        <v>1378.2285150983357</v>
      </c>
      <c r="AI52" s="34">
        <f>PXIL!H52</f>
        <v>0</v>
      </c>
      <c r="AJ52" s="34">
        <f>PXIL!N52</f>
        <v>0</v>
      </c>
      <c r="AK52" s="34">
        <f>RTM_IEX!H52</f>
        <v>40.44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10.221399999999999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-2.1800000000000002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774.61338392176754</v>
      </c>
      <c r="P53" s="36">
        <v>117.65999999999998</v>
      </c>
      <c r="Q53" s="36">
        <v>38.14</v>
      </c>
      <c r="R53" s="38">
        <v>47.499999999999993</v>
      </c>
      <c r="S53" s="38">
        <v>0</v>
      </c>
      <c r="T53" s="37">
        <f>SUMPRODUCT(LTA!J53:AN53,LTA!J$101:AN$101,LTA!J$103:AN$103)</f>
        <v>578.37</v>
      </c>
      <c r="U53" s="37">
        <f>SUMPRODUCT(LTA!J53:AN53,LTA!J$102:AN$102,LTA!J$103:AN$103)</f>
        <v>46.26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15.934345808178019</v>
      </c>
      <c r="AD53">
        <f t="shared" si="1"/>
        <v>1359.1304381135894</v>
      </c>
      <c r="AE53">
        <f>'IDT-1'!B53</f>
        <v>0</v>
      </c>
      <c r="AF53" s="24"/>
      <c r="AG53">
        <f t="shared" si="2"/>
        <v>1359.1304381135894</v>
      </c>
      <c r="AI53" s="34">
        <f>PXIL!H53</f>
        <v>0</v>
      </c>
      <c r="AJ53" s="34">
        <f>PXIL!N53</f>
        <v>0</v>
      </c>
      <c r="AK53" s="34">
        <f>RTM_IEX!H53</f>
        <v>21.18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10.221399999999999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-2.1800000000000002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774.61329318206435</v>
      </c>
      <c r="P54" s="36">
        <v>117.65999999999998</v>
      </c>
      <c r="Q54" s="36">
        <v>38.14</v>
      </c>
      <c r="R54" s="38">
        <v>47.499999999999993</v>
      </c>
      <c r="S54" s="38">
        <v>0</v>
      </c>
      <c r="T54" s="37">
        <f>SUMPRODUCT(LTA!J54:AN54,LTA!J$101:AN$101,LTA!J$103:AN$103)</f>
        <v>578.04</v>
      </c>
      <c r="U54" s="37">
        <f>SUMPRODUCT(LTA!J54:AN54,LTA!J$102:AN$102,LTA!J$103:AN$103)</f>
        <v>46.26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15.829901465488518</v>
      </c>
      <c r="AD54">
        <f t="shared" si="1"/>
        <v>1328.7247917165755</v>
      </c>
      <c r="AE54">
        <f>'IDT-1'!B54</f>
        <v>0</v>
      </c>
      <c r="AF54" s="24"/>
      <c r="AG54">
        <f t="shared" si="2"/>
        <v>1328.7247917165755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10.221399999999999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-2.1800000000000002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766.13669324681018</v>
      </c>
      <c r="P55" s="36">
        <v>117.66</v>
      </c>
      <c r="Q55" s="36">
        <v>38.14</v>
      </c>
      <c r="R55" s="38">
        <v>47.499999999999993</v>
      </c>
      <c r="S55" s="38">
        <v>0</v>
      </c>
      <c r="T55" s="37">
        <f>SUMPRODUCT(LTA!J55:AN55,LTA!J$101:AN$101,LTA!J$103:AN$103)</f>
        <v>578.26</v>
      </c>
      <c r="U55" s="37">
        <f>SUMPRODUCT(LTA!J55:AN55,LTA!J$102:AN$102,LTA!J$103:AN$103)</f>
        <v>46.26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16.141748123652391</v>
      </c>
      <c r="AD55">
        <f t="shared" si="1"/>
        <v>1275.1563451231575</v>
      </c>
      <c r="AE55">
        <f>'IDT-1'!B55</f>
        <v>0</v>
      </c>
      <c r="AF55" s="24"/>
      <c r="AG55">
        <f t="shared" si="2"/>
        <v>1275.1563451231575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10.221399999999999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-2.1800000000000002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765.2599152826682</v>
      </c>
      <c r="P56" s="36">
        <v>117.66</v>
      </c>
      <c r="Q56" s="36">
        <v>38.14</v>
      </c>
      <c r="R56" s="38">
        <v>47.499999999999993</v>
      </c>
      <c r="S56" s="38">
        <v>0</v>
      </c>
      <c r="T56" s="37">
        <f>SUMPRODUCT(LTA!J56:AN56,LTA!J$101:AN$101,LTA!J$103:AN$103)</f>
        <v>578.36</v>
      </c>
      <c r="U56" s="37">
        <f>SUMPRODUCT(LTA!J56:AN56,LTA!J$102:AN$102,LTA!J$103:AN$103)</f>
        <v>46.26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16.507954128648713</v>
      </c>
      <c r="AD56">
        <f t="shared" si="1"/>
        <v>1230.0133611540195</v>
      </c>
      <c r="AE56">
        <f>'IDT-1'!B56</f>
        <v>0</v>
      </c>
      <c r="AF56" s="24"/>
      <c r="AG56">
        <f t="shared" si="2"/>
        <v>1230.0133611540195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10.221399999999999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9.8785442694187946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757.18394926287306</v>
      </c>
      <c r="P57" s="36">
        <v>117.57</v>
      </c>
      <c r="Q57" s="36">
        <v>14.439999999999996</v>
      </c>
      <c r="R57" s="38">
        <v>47.499999999999993</v>
      </c>
      <c r="S57" s="38">
        <v>0</v>
      </c>
      <c r="T57" s="37">
        <f>SUMPRODUCT(LTA!J57:AN57,LTA!J$101:AN$101,LTA!J$103:AN$103)</f>
        <v>578.48</v>
      </c>
      <c r="U57" s="37">
        <f>SUMPRODUCT(LTA!J57:AN57,LTA!J$102:AN$102,LTA!J$103:AN$103)</f>
        <v>46.26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16.144848665332404</v>
      </c>
      <c r="AD57">
        <f t="shared" si="1"/>
        <v>1229.6890448669594</v>
      </c>
      <c r="AE57">
        <f>'IDT-1'!B57</f>
        <v>0</v>
      </c>
      <c r="AF57" s="24"/>
      <c r="AG57">
        <f t="shared" si="2"/>
        <v>1229.6890448669594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10.221399999999999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9.8785442694187946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754.07921667251469</v>
      </c>
      <c r="P58" s="36">
        <v>117.54999999999998</v>
      </c>
      <c r="Q58" s="36">
        <v>14.439999999999996</v>
      </c>
      <c r="R58" s="38">
        <v>47.499999999999993</v>
      </c>
      <c r="S58" s="38">
        <v>0</v>
      </c>
      <c r="T58" s="37">
        <f>SUMPRODUCT(LTA!J58:AN58,LTA!J$101:AN$101,LTA!J$103:AN$103)</f>
        <v>578.06999999999994</v>
      </c>
      <c r="U58" s="37">
        <f>SUMPRODUCT(LTA!J58:AN58,LTA!J$102:AN$102,LTA!J$103:AN$103)</f>
        <v>46.26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16.149041542472947</v>
      </c>
      <c r="AD58">
        <f t="shared" si="1"/>
        <v>1222.1501193994602</v>
      </c>
      <c r="AE58">
        <f>'IDT-1'!B58</f>
        <v>0</v>
      </c>
      <c r="AF58" s="24"/>
      <c r="AG58">
        <f t="shared" si="2"/>
        <v>1222.1501193994602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10.221399999999999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9.8785442694187946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712.9218227686797</v>
      </c>
      <c r="P59" s="36">
        <v>64.17</v>
      </c>
      <c r="Q59" s="36">
        <v>14.44</v>
      </c>
      <c r="R59" s="38">
        <v>47.499999999999993</v>
      </c>
      <c r="S59" s="38">
        <v>0</v>
      </c>
      <c r="T59" s="37">
        <f>SUMPRODUCT(LTA!J59:AN59,LTA!J$101:AN$101,LTA!J$103:AN$103)</f>
        <v>578.66000000000008</v>
      </c>
      <c r="U59" s="37">
        <f>SUMPRODUCT(LTA!J59:AN59,LTA!J$102:AN$102,LTA!J$103:AN$103)</f>
        <v>46.26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14.656777342514943</v>
      </c>
      <c r="AD59">
        <f t="shared" si="1"/>
        <v>1212.6949896955834</v>
      </c>
      <c r="AE59">
        <f>'IDT-1'!B59</f>
        <v>0</v>
      </c>
      <c r="AF59" s="24"/>
      <c r="AG59">
        <f t="shared" si="2"/>
        <v>1212.6949896955834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10.221399999999999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9.8785442694187946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712.9218227686797</v>
      </c>
      <c r="P60" s="36">
        <v>56.160000000000004</v>
      </c>
      <c r="Q60" s="36">
        <v>14.44</v>
      </c>
      <c r="R60" s="38">
        <v>47.499999999999993</v>
      </c>
      <c r="S60" s="38">
        <v>0</v>
      </c>
      <c r="T60" s="37">
        <f>SUMPRODUCT(LTA!J60:AN60,LTA!J$101:AN$101,LTA!J$103:AN$103)</f>
        <v>578.35</v>
      </c>
      <c r="U60" s="37">
        <f>SUMPRODUCT(LTA!J60:AN60,LTA!J$102:AN$102,LTA!J$103:AN$103)</f>
        <v>46.26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14.586889342514944</v>
      </c>
      <c r="AD60">
        <f t="shared" si="1"/>
        <v>1204.4448776955837</v>
      </c>
      <c r="AE60">
        <f>'IDT-1'!B60</f>
        <v>0</v>
      </c>
      <c r="AF60" s="24"/>
      <c r="AG60">
        <f t="shared" si="2"/>
        <v>1204.4448776955837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10.221399999999999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9.8785442694187946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729.35319292657459</v>
      </c>
      <c r="P61" s="36">
        <v>55.83</v>
      </c>
      <c r="Q61" s="36">
        <v>14.439999999999996</v>
      </c>
      <c r="R61" s="38">
        <v>47.499999999999993</v>
      </c>
      <c r="S61" s="38">
        <v>0</v>
      </c>
      <c r="T61" s="37">
        <f>SUMPRODUCT(LTA!J61:AN61,LTA!J$101:AN$101,LTA!J$103:AN$103)</f>
        <v>572.04999999999995</v>
      </c>
      <c r="U61" s="37">
        <f>SUMPRODUCT(LTA!J61:AN61,LTA!J$102:AN$102,LTA!J$103:AN$103)</f>
        <v>46.26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14.66922085184126</v>
      </c>
      <c r="AD61">
        <f t="shared" si="1"/>
        <v>1214.1639163441523</v>
      </c>
      <c r="AE61">
        <f>'IDT-1'!B61</f>
        <v>0</v>
      </c>
      <c r="AF61" s="24"/>
      <c r="AG61">
        <f t="shared" si="2"/>
        <v>1214.1639163441523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10.221399999999999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9.8785442694187946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739.76267223073512</v>
      </c>
      <c r="P62" s="36">
        <v>55.83</v>
      </c>
      <c r="Q62" s="36">
        <v>14.439999999999996</v>
      </c>
      <c r="R62" s="38">
        <v>47.499999999999993</v>
      </c>
      <c r="S62" s="38">
        <v>0</v>
      </c>
      <c r="T62" s="37">
        <f>SUMPRODUCT(LTA!J62:AN62,LTA!J$101:AN$101,LTA!J$103:AN$103)</f>
        <v>569.88000000000011</v>
      </c>
      <c r="U62" s="37">
        <f>SUMPRODUCT(LTA!J62:AN62,LTA!J$102:AN$102,LTA!J$103:AN$103)</f>
        <v>46.26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14.899384474769102</v>
      </c>
      <c r="AD62">
        <f t="shared" si="1"/>
        <v>1203.1732320253848</v>
      </c>
      <c r="AE62">
        <f>'IDT-1'!B62</f>
        <v>0</v>
      </c>
      <c r="AF62" s="24"/>
      <c r="AG62">
        <f t="shared" si="2"/>
        <v>1203.1732320253848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10.221399999999999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9.8785442694187946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747.15568004954844</v>
      </c>
      <c r="P63" s="36">
        <v>55.83</v>
      </c>
      <c r="Q63" s="36">
        <v>14.44</v>
      </c>
      <c r="R63" s="38">
        <v>47.499999999999993</v>
      </c>
      <c r="S63" s="38">
        <v>0</v>
      </c>
      <c r="T63" s="37">
        <f>SUMPRODUCT(LTA!J63:AN63,LTA!J$101:AN$101,LTA!J$103:AN$103)</f>
        <v>561.74</v>
      </c>
      <c r="U63" s="37">
        <f>SUMPRODUCT(LTA!J63:AN63,LTA!J$102:AN$102,LTA!J$103:AN$103)</f>
        <v>46.26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14.815273320923131</v>
      </c>
      <c r="AD63">
        <f t="shared" si="1"/>
        <v>1211.320350998044</v>
      </c>
      <c r="AE63">
        <f>'IDT-1'!B63</f>
        <v>0</v>
      </c>
      <c r="AF63" s="24"/>
      <c r="AG63">
        <f t="shared" si="2"/>
        <v>1211.320350998044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10.221399999999999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9.8785442694187946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744.39897003300291</v>
      </c>
      <c r="P64" s="36">
        <v>55.83</v>
      </c>
      <c r="Q64" s="36">
        <v>14.44</v>
      </c>
      <c r="R64" s="38">
        <v>47.499999999999993</v>
      </c>
      <c r="S64" s="38">
        <v>0</v>
      </c>
      <c r="T64" s="37">
        <f>SUMPRODUCT(LTA!J64:AN64,LTA!J$101:AN$101,LTA!J$103:AN$103)</f>
        <v>548.20000000000005</v>
      </c>
      <c r="U64" s="37">
        <f>SUMPRODUCT(LTA!J64:AN64,LTA!J$102:AN$102,LTA!J$103:AN$103)</f>
        <v>46.26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14.59366937953526</v>
      </c>
      <c r="AD64">
        <f t="shared" si="1"/>
        <v>1205.2452449228867</v>
      </c>
      <c r="AE64">
        <f>'IDT-1'!B64</f>
        <v>0</v>
      </c>
      <c r="AF64" s="24"/>
      <c r="AG64">
        <f t="shared" si="2"/>
        <v>1205.2452449228867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10.221399999999999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9.8785442694187946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744.39897003300291</v>
      </c>
      <c r="P65" s="36">
        <v>55.83</v>
      </c>
      <c r="Q65" s="36">
        <v>14.44</v>
      </c>
      <c r="R65" s="38">
        <v>47.499999999999993</v>
      </c>
      <c r="S65" s="38">
        <v>0</v>
      </c>
      <c r="T65" s="37">
        <f>SUMPRODUCT(LTA!J65:AN65,LTA!J$101:AN$101,LTA!J$103:AN$103)</f>
        <v>502.22</v>
      </c>
      <c r="U65" s="37">
        <f>SUMPRODUCT(LTA!J65:AN65,LTA!J$102:AN$102,LTA!J$103:AN$103)</f>
        <v>48.19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14.506645379535261</v>
      </c>
      <c r="AD65">
        <f t="shared" si="1"/>
        <v>1194.9722689228865</v>
      </c>
      <c r="AE65">
        <f>'IDT-1'!B65</f>
        <v>0</v>
      </c>
      <c r="AF65" s="24"/>
      <c r="AG65">
        <f t="shared" si="2"/>
        <v>1194.9722689228865</v>
      </c>
      <c r="AI65" s="34">
        <f>PXIL!H65</f>
        <v>0</v>
      </c>
      <c r="AJ65" s="34">
        <f>PXIL!N65</f>
        <v>0</v>
      </c>
      <c r="AK65" s="34">
        <f>RTM_IEX!H65</f>
        <v>33.69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10.221399999999999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9.8785442694187946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751.36587804586338</v>
      </c>
      <c r="P66" s="36">
        <v>55.83</v>
      </c>
      <c r="Q66" s="36">
        <v>14.44</v>
      </c>
      <c r="R66" s="38">
        <v>47.499999999999993</v>
      </c>
      <c r="S66" s="38">
        <v>0</v>
      </c>
      <c r="T66" s="37">
        <f>SUMPRODUCT(LTA!J66:AN66,LTA!J$101:AN$101,LTA!J$103:AN$103)</f>
        <v>465.1</v>
      </c>
      <c r="U66" s="37">
        <f>SUMPRODUCT(LTA!J66:AN66,LTA!J$102:AN$102,LTA!J$103:AN$103)</f>
        <v>49.15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14.552567406843288</v>
      </c>
      <c r="AD66">
        <f t="shared" si="1"/>
        <v>1200.3932549084391</v>
      </c>
      <c r="AE66">
        <f>'IDT-1'!B66</f>
        <v>0</v>
      </c>
      <c r="AF66" s="24"/>
      <c r="AG66">
        <f t="shared" si="2"/>
        <v>1200.3932549084391</v>
      </c>
      <c r="AI66" s="34">
        <f>PXIL!H66</f>
        <v>0</v>
      </c>
      <c r="AJ66" s="34">
        <f>PXIL!N66</f>
        <v>0</v>
      </c>
      <c r="AK66" s="34">
        <f>RTM_IEX!H66</f>
        <v>68.349999999999994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10.221399999999999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9.8785442694187946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802.75233902889249</v>
      </c>
      <c r="P67" s="36">
        <v>109.56</v>
      </c>
      <c r="Q67" s="36">
        <v>38.35</v>
      </c>
      <c r="R67" s="38">
        <v>47.499999999999993</v>
      </c>
      <c r="S67" s="38">
        <v>0</v>
      </c>
      <c r="T67" s="37">
        <f>SUMPRODUCT(LTA!J67:AN67,LTA!J$101:AN$101,LTA!J$103:AN$103)</f>
        <v>430.71000000000004</v>
      </c>
      <c r="U67" s="37">
        <f>SUMPRODUCT(LTA!J67:AN67,LTA!J$102:AN$102,LTA!J$103:AN$103)</f>
        <v>52.25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15.009176622222956</v>
      </c>
      <c r="AD67">
        <f t="shared" si="1"/>
        <v>1204.0831066760882</v>
      </c>
      <c r="AE67">
        <f>'IDT-1'!B67</f>
        <v>0</v>
      </c>
      <c r="AF67" s="24"/>
      <c r="AG67">
        <f t="shared" si="2"/>
        <v>1204.0831066760882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10.221399999999999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9.8785442694187946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818.83309189933038</v>
      </c>
      <c r="P68" s="36">
        <v>115.51</v>
      </c>
      <c r="Q68" s="36">
        <v>38.35</v>
      </c>
      <c r="R68" s="38">
        <v>47.499999999999993</v>
      </c>
      <c r="S68" s="38">
        <v>0</v>
      </c>
      <c r="T68" s="37">
        <f>SUMPRODUCT(LTA!J68:AN68,LTA!J$101:AN$101,LTA!J$103:AN$103)</f>
        <v>387.53999999999996</v>
      </c>
      <c r="U68" s="37">
        <f>SUMPRODUCT(LTA!J68:AN68,LTA!J$102:AN$102,LTA!J$103:AN$103)</f>
        <v>53.21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14.627892003212409</v>
      </c>
      <c r="AD68">
        <f t="shared" ref="AD68:AD98" si="4">SUM(B68:AB68,AI68:AV68)-AC68</f>
        <v>1209.2851441655366</v>
      </c>
      <c r="AE68">
        <f>'IDT-1'!B68</f>
        <v>0</v>
      </c>
      <c r="AF68" s="24"/>
      <c r="AG68">
        <f t="shared" ref="AG68:AG98" si="5">SUM(AD68:AF68)</f>
        <v>1209.2851441655366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10.221399999999999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8.3309207512597343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873.75446013893975</v>
      </c>
      <c r="P69" s="36">
        <v>97.57</v>
      </c>
      <c r="Q69" s="36">
        <v>38.14</v>
      </c>
      <c r="R69" s="38">
        <v>46.769999999999996</v>
      </c>
      <c r="S69" s="38">
        <v>0</v>
      </c>
      <c r="T69" s="37">
        <f>SUMPRODUCT(LTA!J69:AN69,LTA!J$101:AN$101,LTA!J$103:AN$103)</f>
        <v>346.77</v>
      </c>
      <c r="U69" s="37">
        <f>SUMPRODUCT(LTA!J69:AN69,LTA!J$102:AN$102,LTA!J$103:AN$103)</f>
        <v>54.160000000000004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15.003655458872592</v>
      </c>
      <c r="AD69">
        <f t="shared" si="4"/>
        <v>1253.6431254313268</v>
      </c>
      <c r="AE69">
        <f>'IDT-1'!B69</f>
        <v>0</v>
      </c>
      <c r="AF69" s="24"/>
      <c r="AG69">
        <f t="shared" si="5"/>
        <v>1253.6431254313268</v>
      </c>
      <c r="AI69" s="34">
        <f>PXIL!H69</f>
        <v>0</v>
      </c>
      <c r="AJ69" s="34">
        <f>PXIL!N69</f>
        <v>0</v>
      </c>
      <c r="AK69" s="34">
        <f>RTM_IEX!H69</f>
        <v>50.06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10.221399999999999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8.3309207512597343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947.33203034643566</v>
      </c>
      <c r="P70" s="36">
        <v>93.919999999999987</v>
      </c>
      <c r="Q70" s="36">
        <v>38.14</v>
      </c>
      <c r="R70" s="38">
        <v>46.534839816933626</v>
      </c>
      <c r="S70" s="38">
        <v>0</v>
      </c>
      <c r="T70" s="37">
        <f>SUMPRODUCT(LTA!J70:AN70,LTA!J$101:AN$101,LTA!J$103:AN$103)</f>
        <v>301.18</v>
      </c>
      <c r="U70" s="37">
        <f>SUMPRODUCT(LTA!J70:AN70,LTA!J$102:AN$102,LTA!J$103:AN$103)</f>
        <v>55.1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15.076503703077801</v>
      </c>
      <c r="AD70">
        <f t="shared" si="4"/>
        <v>1262.2426872115511</v>
      </c>
      <c r="AE70">
        <f>'IDT-1'!B70</f>
        <v>0</v>
      </c>
      <c r="AF70" s="24"/>
      <c r="AG70">
        <f t="shared" si="5"/>
        <v>1262.2426872115511</v>
      </c>
      <c r="AI70" s="34">
        <f>PXIL!H70</f>
        <v>0</v>
      </c>
      <c r="AJ70" s="34">
        <f>PXIL!N70</f>
        <v>0</v>
      </c>
      <c r="AK70" s="34">
        <f>RTM_IEX!H70</f>
        <v>33.69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10.221399999999999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8.3309207512597343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1009.8403630415967</v>
      </c>
      <c r="P71" s="36">
        <v>93.919999999999987</v>
      </c>
      <c r="Q71" s="36">
        <v>38.14</v>
      </c>
      <c r="R71" s="38">
        <v>44.72</v>
      </c>
      <c r="S71" s="38">
        <v>0</v>
      </c>
      <c r="T71" s="37">
        <f>SUMPRODUCT(LTA!J71:AN71,LTA!J$101:AN$101,LTA!J$103:AN$103)</f>
        <v>255.44</v>
      </c>
      <c r="U71" s="37">
        <f>SUMPRODUCT(LTA!J71:AN71,LTA!J$102:AN$102,LTA!J$103:AN$103)</f>
        <v>61.08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15.114921043254911</v>
      </c>
      <c r="AD71">
        <f t="shared" si="4"/>
        <v>1266.7777627496016</v>
      </c>
      <c r="AE71">
        <f>'IDT-1'!B71</f>
        <v>0</v>
      </c>
      <c r="AF71" s="24"/>
      <c r="AG71">
        <f t="shared" si="5"/>
        <v>1266.7777627496016</v>
      </c>
      <c r="AI71" s="34">
        <f>PXIL!H71</f>
        <v>0</v>
      </c>
      <c r="AJ71" s="34">
        <f>PXIL!N71</f>
        <v>0</v>
      </c>
      <c r="AK71" s="34">
        <f>RTM_IEX!H71</f>
        <v>17.329999999999998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10.221399999999999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8.3309207512597343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1069.0870058656826</v>
      </c>
      <c r="P72" s="36">
        <v>93.919999999999987</v>
      </c>
      <c r="Q72" s="36">
        <v>38.14</v>
      </c>
      <c r="R72" s="38">
        <v>24.259999999999998</v>
      </c>
      <c r="S72" s="38">
        <v>0</v>
      </c>
      <c r="T72" s="37">
        <f>SUMPRODUCT(LTA!J72:AN72,LTA!J$101:AN$101,LTA!J$103:AN$103)</f>
        <v>213.2</v>
      </c>
      <c r="U72" s="37">
        <f>SUMPRODUCT(LTA!J72:AN72,LTA!J$102:AN$102,LTA!J$103:AN$103)</f>
        <v>66.010000000000005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15.321364842977234</v>
      </c>
      <c r="AD72">
        <f t="shared" si="4"/>
        <v>1291.1479617739653</v>
      </c>
      <c r="AE72">
        <f>'IDT-1'!B72</f>
        <v>0</v>
      </c>
      <c r="AF72" s="24"/>
      <c r="AG72">
        <f t="shared" si="5"/>
        <v>1291.1479617739653</v>
      </c>
      <c r="AI72" s="34">
        <f>PXIL!H72</f>
        <v>0</v>
      </c>
      <c r="AJ72" s="34">
        <f>PXIL!N72</f>
        <v>0</v>
      </c>
      <c r="AK72" s="34">
        <f>RTM_IEX!H72</f>
        <v>40.43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10.221399999999999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8.3309207512597343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1093.6297694319351</v>
      </c>
      <c r="P73" s="36">
        <v>93.919999999999987</v>
      </c>
      <c r="Q73" s="36">
        <v>28.754392666157369</v>
      </c>
      <c r="R73" s="38">
        <v>10.96</v>
      </c>
      <c r="S73" s="38">
        <v>0</v>
      </c>
      <c r="T73" s="37">
        <f>SUMPRODUCT(LTA!J73:AN73,LTA!J$101:AN$101,LTA!J$103:AN$103)</f>
        <v>168.73999999999998</v>
      </c>
      <c r="U73" s="37">
        <f>SUMPRODUCT(LTA!J73:AN73,LTA!J$102:AN$102,LTA!J$103:AN$103)</f>
        <v>75.040000000000006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15.435496955329475</v>
      </c>
      <c r="AD73">
        <f t="shared" si="4"/>
        <v>1304.6209858940229</v>
      </c>
      <c r="AE73">
        <f>'IDT-1'!B73</f>
        <v>0</v>
      </c>
      <c r="AF73" s="24"/>
      <c r="AG73">
        <f t="shared" si="5"/>
        <v>1304.6209858940229</v>
      </c>
      <c r="AI73" s="34">
        <f>PXIL!H73</f>
        <v>0</v>
      </c>
      <c r="AJ73" s="34">
        <f>PXIL!N73</f>
        <v>0</v>
      </c>
      <c r="AK73" s="34">
        <f>RTM_IEX!H73</f>
        <v>87.59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10.221399999999999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8.3309207512597343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1165.9336458777836</v>
      </c>
      <c r="P74" s="36">
        <v>93.919999999999987</v>
      </c>
      <c r="Q74" s="36">
        <v>28.754392666157369</v>
      </c>
      <c r="R74" s="38">
        <v>2.6248428835489839</v>
      </c>
      <c r="S74" s="38">
        <v>0</v>
      </c>
      <c r="T74" s="37">
        <f>SUMPRODUCT(LTA!J74:AN74,LTA!J$101:AN$101,LTA!J$103:AN$103)</f>
        <v>124.86</v>
      </c>
      <c r="U74" s="37">
        <f>SUMPRODUCT(LTA!J74:AN74,LTA!J$102:AN$102,LTA!J$103:AN$103)</f>
        <v>79.58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15.529230197696414</v>
      </c>
      <c r="AD74">
        <f t="shared" si="4"/>
        <v>1315.6859719810532</v>
      </c>
      <c r="AE74">
        <f>'IDT-1'!B74</f>
        <v>0</v>
      </c>
      <c r="AF74" s="24"/>
      <c r="AG74">
        <f t="shared" si="5"/>
        <v>1315.6859719810532</v>
      </c>
      <c r="AI74" s="34">
        <f>PXIL!H74</f>
        <v>0</v>
      </c>
      <c r="AJ74" s="34">
        <f>PXIL!N74</f>
        <v>0</v>
      </c>
      <c r="AK74" s="34">
        <f>RTM_IEX!H74</f>
        <v>74.12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10.221399999999999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8.3309207512597343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1169.1629835802646</v>
      </c>
      <c r="P75" s="36">
        <v>93.919999999999987</v>
      </c>
      <c r="Q75" s="36">
        <v>28.754392666157369</v>
      </c>
      <c r="R75" s="38">
        <v>0</v>
      </c>
      <c r="S75" s="38">
        <v>0</v>
      </c>
      <c r="T75" s="37">
        <f>SUMPRODUCT(LTA!J75:AN75,LTA!J$101:AN$101,LTA!J$103:AN$103)</f>
        <v>88.41</v>
      </c>
      <c r="U75" s="37">
        <f>SUMPRODUCT(LTA!J75:AN75,LTA!J$102:AN$102,LTA!J$103:AN$103)</f>
        <v>85.16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83.75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16.670503983219415</v>
      </c>
      <c r="AD75">
        <f t="shared" si="4"/>
        <v>1345.7491930144627</v>
      </c>
      <c r="AE75">
        <f>'IDT-1'!B75</f>
        <v>0</v>
      </c>
      <c r="AF75" s="24"/>
      <c r="AG75">
        <f t="shared" si="5"/>
        <v>1345.7491930144627</v>
      </c>
      <c r="AI75" s="34">
        <f>PXIL!H75</f>
        <v>0</v>
      </c>
      <c r="AJ75" s="34">
        <f>PXIL!N75</f>
        <v>0</v>
      </c>
      <c r="AK75" s="34">
        <f>RTM_IEX!H75</f>
        <v>103.95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10.221399999999999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8.3309207512597343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1169.1615903294094</v>
      </c>
      <c r="P76" s="36">
        <v>93.919999999999987</v>
      </c>
      <c r="Q76" s="36">
        <v>29.869999999999994</v>
      </c>
      <c r="R76" s="38">
        <v>0</v>
      </c>
      <c r="S76" s="38">
        <v>0</v>
      </c>
      <c r="T76" s="37">
        <f>SUMPRODUCT(LTA!J76:AN76,LTA!J$101:AN$101,LTA!J$103:AN$103)</f>
        <v>59.58</v>
      </c>
      <c r="U76" s="37">
        <f>SUMPRODUCT(LTA!J76:AN76,LTA!J$102:AN$102,LTA!J$103:AN$103)</f>
        <v>87.06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137.65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16.971091381516505</v>
      </c>
      <c r="AD76">
        <f t="shared" si="4"/>
        <v>1381.2328196991525</v>
      </c>
      <c r="AE76">
        <f>'IDT-1'!B76</f>
        <v>0</v>
      </c>
      <c r="AF76" s="24"/>
      <c r="AG76">
        <f t="shared" si="5"/>
        <v>1381.2328196991525</v>
      </c>
      <c r="AI76" s="34">
        <f>PXIL!H76</f>
        <v>0</v>
      </c>
      <c r="AJ76" s="34">
        <f>PXIL!N76</f>
        <v>0</v>
      </c>
      <c r="AK76" s="34">
        <f>RTM_IEX!H76</f>
        <v>111.65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10.221399999999999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18.68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1164.7612915905402</v>
      </c>
      <c r="P77" s="36">
        <v>93.919999999999987</v>
      </c>
      <c r="Q77" s="36">
        <v>28.754392666157369</v>
      </c>
      <c r="R77" s="38">
        <v>0</v>
      </c>
      <c r="S77" s="38">
        <v>0</v>
      </c>
      <c r="T77" s="37">
        <f>SUMPRODUCT(LTA!J77:AN77,LTA!J$101:AN$101,LTA!J$103:AN$103)</f>
        <v>46.79</v>
      </c>
      <c r="U77" s="37">
        <f>SUMPRODUCT(LTA!J77:AN77,LTA!J$102:AN$102,LTA!J$103:AN$103)</f>
        <v>87.789999999999992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173.27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17.201614036195146</v>
      </c>
      <c r="AD77">
        <f t="shared" si="4"/>
        <v>1408.4454702205023</v>
      </c>
      <c r="AE77">
        <f>'IDT-1'!B77</f>
        <v>0</v>
      </c>
      <c r="AF77" s="24"/>
      <c r="AG77">
        <f t="shared" si="5"/>
        <v>1408.4454702205023</v>
      </c>
      <c r="AI77" s="34">
        <f>PXIL!H77</f>
        <v>0</v>
      </c>
      <c r="AJ77" s="34">
        <f>PXIL!N77</f>
        <v>0</v>
      </c>
      <c r="AK77" s="34">
        <f>RTM_IEX!H77</f>
        <v>110.7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10.221399999999999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28.016108873767536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1164.5605379325907</v>
      </c>
      <c r="P78" s="36">
        <v>93.919999999999987</v>
      </c>
      <c r="Q78" s="36">
        <v>28.754392666157369</v>
      </c>
      <c r="R78" s="38">
        <v>0</v>
      </c>
      <c r="S78" s="38">
        <v>0</v>
      </c>
      <c r="T78" s="37">
        <f>SUMPRODUCT(LTA!J78:AN78,LTA!J$101:AN$101,LTA!J$103:AN$103)</f>
        <v>39.43</v>
      </c>
      <c r="U78" s="37">
        <f>SUMPRODUCT(LTA!J78:AN78,LTA!J$102:AN$102,LTA!J$103:AN$103)</f>
        <v>89.95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163.35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17.184943020008017</v>
      </c>
      <c r="AD78">
        <f t="shared" si="4"/>
        <v>1406.4774964525079</v>
      </c>
      <c r="AE78">
        <f>'IDT-1'!B78</f>
        <v>0</v>
      </c>
      <c r="AF78" s="24"/>
      <c r="AG78">
        <f t="shared" si="5"/>
        <v>1406.4774964525079</v>
      </c>
      <c r="AI78" s="34">
        <f>PXIL!H78</f>
        <v>0</v>
      </c>
      <c r="AJ78" s="34">
        <f>PXIL!N78</f>
        <v>0</v>
      </c>
      <c r="AK78" s="34">
        <f>RTM_IEX!H78</f>
        <v>83.64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31.06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10.221399999999999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34.236109533007621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1160.4298609280393</v>
      </c>
      <c r="P79" s="36">
        <v>93.919999999999987</v>
      </c>
      <c r="Q79" s="36">
        <v>28.754392666157369</v>
      </c>
      <c r="R79" s="38">
        <v>0</v>
      </c>
      <c r="S79" s="38">
        <v>0</v>
      </c>
      <c r="T79" s="37">
        <f>SUMPRODUCT(LTA!J79:AN79,LTA!J$101:AN$101,LTA!J$103:AN$103)</f>
        <v>39.21</v>
      </c>
      <c r="U79" s="37">
        <f>SUMPRODUCT(LTA!J79:AN79,LTA!J$102:AN$102,LTA!J$103:AN$103)</f>
        <v>87.34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127.16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17.046001338707402</v>
      </c>
      <c r="AD79">
        <f t="shared" si="4"/>
        <v>1390.0757617884972</v>
      </c>
      <c r="AE79">
        <f>'IDT-1'!B79</f>
        <v>0</v>
      </c>
      <c r="AF79" s="24"/>
      <c r="AG79">
        <f t="shared" si="5"/>
        <v>1390.0757617884972</v>
      </c>
      <c r="AI79" s="34">
        <f>PXIL!H79</f>
        <v>0</v>
      </c>
      <c r="AJ79" s="34">
        <f>PXIL!N79</f>
        <v>0</v>
      </c>
      <c r="AK79" s="34">
        <f>RTM_IEX!H79</f>
        <v>66.739999999999995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68.25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10.221399999999999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56.033891242447389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1093.9665055042235</v>
      </c>
      <c r="P80" s="36">
        <v>93.919999999999987</v>
      </c>
      <c r="Q80" s="36">
        <v>28.754392666157369</v>
      </c>
      <c r="R80" s="38">
        <v>0</v>
      </c>
      <c r="S80" s="38">
        <v>0</v>
      </c>
      <c r="T80" s="37">
        <f>SUMPRODUCT(LTA!J80:AN80,LTA!J$101:AN$101,LTA!J$103:AN$103)</f>
        <v>38.900000000000006</v>
      </c>
      <c r="U80" s="37">
        <f>SUMPRODUCT(LTA!J80:AN80,LTA!J$102:AN$102,LTA!J$103:AN$103)</f>
        <v>82.559999999999988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83.55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16.970690519506643</v>
      </c>
      <c r="AD80">
        <f t="shared" si="4"/>
        <v>1381.1854988933219</v>
      </c>
      <c r="AE80">
        <f>'IDT-1'!B80</f>
        <v>0</v>
      </c>
      <c r="AF80" s="24"/>
      <c r="AG80">
        <f t="shared" si="5"/>
        <v>1381.1854988933219</v>
      </c>
      <c r="AI80" s="34">
        <f>PXIL!H80</f>
        <v>0</v>
      </c>
      <c r="AJ80" s="34">
        <f>PXIL!N80</f>
        <v>0</v>
      </c>
      <c r="AK80" s="34">
        <f>RTM_IEX!H80</f>
        <v>53.71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165.68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77.819999999999993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1059.5638211412347</v>
      </c>
      <c r="P81" s="36">
        <v>93.919999999999987</v>
      </c>
      <c r="Q81" s="36">
        <v>28.754392666157369</v>
      </c>
      <c r="R81" s="38">
        <v>0</v>
      </c>
      <c r="S81" s="38">
        <v>0</v>
      </c>
      <c r="T81" s="37">
        <f>SUMPRODUCT(LTA!J81:AN81,LTA!J$101:AN$101,LTA!J$103:AN$103)</f>
        <v>39.14</v>
      </c>
      <c r="U81" s="37">
        <f>SUMPRODUCT(LTA!J81:AN81,LTA!J$102:AN$102,LTA!J$103:AN$103)</f>
        <v>77.259999999999991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256.05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16.854963588420983</v>
      </c>
      <c r="AD81">
        <f t="shared" si="4"/>
        <v>1367.5242102189713</v>
      </c>
      <c r="AE81">
        <f>'IDT-1'!B81</f>
        <v>0</v>
      </c>
      <c r="AF81" s="24"/>
      <c r="AG81">
        <f t="shared" si="5"/>
        <v>1367.5242102189713</v>
      </c>
      <c r="AI81" s="34">
        <f>PXIL!H81</f>
        <v>0</v>
      </c>
      <c r="AJ81" s="34">
        <f>PXIL!N81</f>
        <v>0</v>
      </c>
      <c r="AK81" s="34">
        <f>RTM_IEX!H81</f>
        <v>49.83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99.605540183568394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1032.5629918180455</v>
      </c>
      <c r="P82" s="36">
        <v>93.919999999999987</v>
      </c>
      <c r="Q82" s="36">
        <v>23.32</v>
      </c>
      <c r="R82" s="38">
        <v>0</v>
      </c>
      <c r="S82" s="38">
        <v>0</v>
      </c>
      <c r="T82" s="37">
        <f>SUMPRODUCT(LTA!J82:AN82,LTA!J$101:AN$101,LTA!J$103:AN$103)</f>
        <v>38.949999999999996</v>
      </c>
      <c r="U82" s="37">
        <f>SUMPRODUCT(LTA!J82:AN82,LTA!J$102:AN$102,LTA!J$103:AN$103)</f>
        <v>75.16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255.09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16.723926261252444</v>
      </c>
      <c r="AD82">
        <f t="shared" si="4"/>
        <v>1352.0555657403618</v>
      </c>
      <c r="AE82">
        <f>'IDT-1'!B82</f>
        <v>0</v>
      </c>
      <c r="AF82" s="24"/>
      <c r="AG82">
        <f t="shared" si="5"/>
        <v>1352.0555657403618</v>
      </c>
      <c r="AI82" s="34">
        <f>PXIL!H82</f>
        <v>0</v>
      </c>
      <c r="AJ82" s="34">
        <f>PXIL!N82</f>
        <v>0</v>
      </c>
      <c r="AK82" s="34">
        <f>RTM_IEX!H82</f>
        <v>48.13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958.92336130080753</v>
      </c>
      <c r="P83" s="36">
        <v>93.919999999999987</v>
      </c>
      <c r="Q83" s="36">
        <v>28.754392666157369</v>
      </c>
      <c r="R83" s="38">
        <v>0</v>
      </c>
      <c r="S83" s="38">
        <v>0</v>
      </c>
      <c r="T83" s="37">
        <f>SUMPRODUCT(LTA!J83:AN83,LTA!J$101:AN$101,LTA!J$103:AN$103)</f>
        <v>38.409999999999997</v>
      </c>
      <c r="U83" s="37">
        <f>SUMPRODUCT(LTA!J83:AN83,LTA!J$102:AN$102,LTA!J$103:AN$103)</f>
        <v>74.5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251.23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16.308875725761393</v>
      </c>
      <c r="AD83">
        <f t="shared" si="4"/>
        <v>1303.0598382412036</v>
      </c>
      <c r="AE83">
        <f>'IDT-1'!B83</f>
        <v>0</v>
      </c>
      <c r="AF83" s="24"/>
      <c r="AG83">
        <f t="shared" si="5"/>
        <v>1303.0598382412036</v>
      </c>
      <c r="AI83" s="34">
        <f>PXIL!H83</f>
        <v>0</v>
      </c>
      <c r="AJ83" s="34">
        <f>PXIL!N83</f>
        <v>0</v>
      </c>
      <c r="AK83" s="34">
        <f>RTM_IEX!H83</f>
        <v>87.59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921.18917046456625</v>
      </c>
      <c r="P84" s="36">
        <v>93.919999999999987</v>
      </c>
      <c r="Q84" s="36">
        <v>28.754392666157369</v>
      </c>
      <c r="R84" s="38">
        <v>0</v>
      </c>
      <c r="S84" s="38">
        <v>0</v>
      </c>
      <c r="T84" s="37">
        <f>SUMPRODUCT(LTA!J84:AN84,LTA!J$101:AN$101,LTA!J$103:AN$103)</f>
        <v>38.24</v>
      </c>
      <c r="U84" s="37">
        <f>SUMPRODUCT(LTA!J84:AN84,LTA!J$102:AN$102,LTA!J$103:AN$103)</f>
        <v>77.22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241.62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16.167132522736967</v>
      </c>
      <c r="AD84">
        <f t="shared" si="4"/>
        <v>1286.3273906079871</v>
      </c>
      <c r="AE84">
        <f>'IDT-1'!B84</f>
        <v>0</v>
      </c>
      <c r="AF84" s="24"/>
      <c r="AG84">
        <f t="shared" si="5"/>
        <v>1286.3273906079871</v>
      </c>
      <c r="AI84" s="34">
        <f>PXIL!H84</f>
        <v>0</v>
      </c>
      <c r="AJ84" s="34">
        <f>PXIL!N84</f>
        <v>0</v>
      </c>
      <c r="AK84" s="34">
        <f>RTM_IEX!H84</f>
        <v>115.51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931.54576240597521</v>
      </c>
      <c r="P85" s="36">
        <v>93.919999999999987</v>
      </c>
      <c r="Q85" s="36">
        <v>28.754392666157369</v>
      </c>
      <c r="R85" s="38">
        <v>0</v>
      </c>
      <c r="S85" s="38">
        <v>0</v>
      </c>
      <c r="T85" s="37">
        <f>SUMPRODUCT(LTA!J85:AN85,LTA!J$101:AN$101,LTA!J$103:AN$103)</f>
        <v>37.489999999999995</v>
      </c>
      <c r="U85" s="37">
        <f>SUMPRODUCT(LTA!J85:AN85,LTA!J$102:AN$102,LTA!J$103:AN$103)</f>
        <v>79.64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219.47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15.782971895044803</v>
      </c>
      <c r="AD85">
        <f t="shared" si="4"/>
        <v>1240.9781431770882</v>
      </c>
      <c r="AE85">
        <f>'IDT-1'!B85</f>
        <v>0</v>
      </c>
      <c r="AF85" s="24"/>
      <c r="AG85">
        <f t="shared" si="5"/>
        <v>1240.9781431770882</v>
      </c>
      <c r="AI85" s="34">
        <f>PXIL!H85</f>
        <v>0</v>
      </c>
      <c r="AJ85" s="34">
        <f>PXIL!N85</f>
        <v>0</v>
      </c>
      <c r="AK85" s="34">
        <f>RTM_IEX!H85</f>
        <v>79.900000000000006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963.1660393162955</v>
      </c>
      <c r="P86" s="36">
        <v>93.919999999999987</v>
      </c>
      <c r="Q86" s="36">
        <v>28.754392666157369</v>
      </c>
      <c r="R86" s="38">
        <v>0</v>
      </c>
      <c r="S86" s="38">
        <v>0</v>
      </c>
      <c r="T86" s="37">
        <f>SUMPRODUCT(LTA!J86:AN86,LTA!J$101:AN$101,LTA!J$103:AN$103)</f>
        <v>36.590000000000003</v>
      </c>
      <c r="U86" s="37">
        <f>SUMPRODUCT(LTA!J86:AN86,LTA!J$102:AN$102,LTA!J$103:AN$103)</f>
        <v>80.41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206.95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15.87764222109149</v>
      </c>
      <c r="AD86">
        <f t="shared" si="4"/>
        <v>1252.1537497613617</v>
      </c>
      <c r="AE86">
        <f>'IDT-1'!B86</f>
        <v>0</v>
      </c>
      <c r="AF86" s="24"/>
      <c r="AG86">
        <f t="shared" si="5"/>
        <v>1252.1537497613617</v>
      </c>
      <c r="AI86" s="34">
        <f>PXIL!H86</f>
        <v>0</v>
      </c>
      <c r="AJ86" s="34">
        <f>PXIL!N86</f>
        <v>0</v>
      </c>
      <c r="AK86" s="34">
        <f>RTM_IEX!H86</f>
        <v>72.2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957.23128279337357</v>
      </c>
      <c r="P87" s="36">
        <v>93.919999999999987</v>
      </c>
      <c r="Q87" s="36">
        <v>28.756373309687429</v>
      </c>
      <c r="R87" s="38">
        <v>0</v>
      </c>
      <c r="S87" s="38">
        <v>0</v>
      </c>
      <c r="T87" s="37">
        <f>SUMPRODUCT(LTA!J87:AN87,LTA!J$101:AN$101,LTA!J$103:AN$103)</f>
        <v>35.6</v>
      </c>
      <c r="U87" s="37">
        <f>SUMPRODUCT(LTA!J87:AN87,LTA!J$102:AN$102,LTA!J$103:AN$103)</f>
        <v>81.64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166.53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15.546742903704601</v>
      </c>
      <c r="AD87">
        <f t="shared" si="4"/>
        <v>1213.0918731993565</v>
      </c>
      <c r="AE87">
        <f>'IDT-1'!B87</f>
        <v>0</v>
      </c>
      <c r="AF87" s="24"/>
      <c r="AG87">
        <f t="shared" si="5"/>
        <v>1213.0918731993565</v>
      </c>
      <c r="AI87" s="34">
        <f>PXIL!H87</f>
        <v>0</v>
      </c>
      <c r="AJ87" s="34">
        <f>PXIL!N87</f>
        <v>0</v>
      </c>
      <c r="AK87" s="34">
        <f>RTM_IEX!H87</f>
        <v>78.92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948.65568461706494</v>
      </c>
      <c r="P88" s="36">
        <v>93.919999999999987</v>
      </c>
      <c r="Q88" s="36">
        <v>28.755417373280569</v>
      </c>
      <c r="R88" s="38">
        <v>0</v>
      </c>
      <c r="S88" s="38">
        <v>0</v>
      </c>
      <c r="T88" s="37">
        <f>SUMPRODUCT(LTA!J88:AN88,LTA!J$101:AN$101,LTA!J$103:AN$103)</f>
        <v>35.019999999999996</v>
      </c>
      <c r="U88" s="37">
        <f>SUMPRODUCT(LTA!J88:AN88,LTA!J$102:AN$102,LTA!J$103:AN$103)</f>
        <v>84.58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141.51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15.276375849157786</v>
      </c>
      <c r="AD88">
        <f t="shared" si="4"/>
        <v>1181.1756861411877</v>
      </c>
      <c r="AE88">
        <f>'IDT-1'!B88</f>
        <v>5</v>
      </c>
      <c r="AF88" s="24"/>
      <c r="AG88">
        <f t="shared" si="5"/>
        <v>1186.1756861411877</v>
      </c>
      <c r="AI88" s="34">
        <f>PXIL!H88</f>
        <v>0</v>
      </c>
      <c r="AJ88" s="34">
        <f>PXIL!N88</f>
        <v>0</v>
      </c>
      <c r="AK88" s="34">
        <f>RTM_IEX!H88</f>
        <v>77.97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948.65578756400851</v>
      </c>
      <c r="P89" s="36">
        <v>93.92</v>
      </c>
      <c r="Q89" s="36">
        <v>28.756373309687429</v>
      </c>
      <c r="R89" s="38">
        <v>0</v>
      </c>
      <c r="S89" s="38">
        <v>0</v>
      </c>
      <c r="T89" s="37">
        <f>SUMPRODUCT(LTA!J89:AN89,LTA!J$101:AN$101,LTA!J$103:AN$103)</f>
        <v>39.72</v>
      </c>
      <c r="U89" s="37">
        <f>SUMPRODUCT(LTA!J89:AN89,LTA!J$102:AN$102,LTA!J$103:AN$103)</f>
        <v>86.77000000000001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106.85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14.962308743777932</v>
      </c>
      <c r="AD89">
        <f t="shared" si="4"/>
        <v>1144.100812129918</v>
      </c>
      <c r="AE89">
        <f>'IDT-1'!B89</f>
        <v>15</v>
      </c>
      <c r="AF89" s="24"/>
      <c r="AG89">
        <f t="shared" si="5"/>
        <v>1159.100812129918</v>
      </c>
      <c r="AI89" s="34">
        <f>PXIL!H89</f>
        <v>0</v>
      </c>
      <c r="AJ89" s="34">
        <f>PXIL!N89</f>
        <v>0</v>
      </c>
      <c r="AK89" s="34">
        <f>RTM_IEX!H89</f>
        <v>68.349999999999994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948.65578756400851</v>
      </c>
      <c r="P90" s="36">
        <v>93.92</v>
      </c>
      <c r="Q90" s="36">
        <v>28.756373309687429</v>
      </c>
      <c r="R90" s="38">
        <v>0</v>
      </c>
      <c r="S90" s="38">
        <v>0</v>
      </c>
      <c r="T90" s="37">
        <f>SUMPRODUCT(LTA!J90:AN90,LTA!J$101:AN$101,LTA!J$103:AN$103)</f>
        <v>39.97</v>
      </c>
      <c r="U90" s="37">
        <f>SUMPRODUCT(LTA!J90:AN90,LTA!J$102:AN$102,LTA!J$103:AN$103)</f>
        <v>88.53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69.31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14.63143274377793</v>
      </c>
      <c r="AD90">
        <f t="shared" si="4"/>
        <v>1105.0416881299182</v>
      </c>
      <c r="AE90">
        <f>'IDT-1'!B90</f>
        <v>30</v>
      </c>
      <c r="AF90" s="24"/>
      <c r="AG90">
        <f t="shared" si="5"/>
        <v>1135.0416881299182</v>
      </c>
      <c r="AI90" s="34">
        <f>PXIL!H90</f>
        <v>0</v>
      </c>
      <c r="AJ90" s="34">
        <f>PXIL!N90</f>
        <v>0</v>
      </c>
      <c r="AK90" s="34">
        <f>RTM_IEX!H90</f>
        <v>64.489999999999995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933.11301561367839</v>
      </c>
      <c r="P91" s="36">
        <v>93.919999999999987</v>
      </c>
      <c r="Q91" s="36">
        <v>28.755417373280569</v>
      </c>
      <c r="R91" s="38">
        <v>0</v>
      </c>
      <c r="S91" s="38">
        <v>0</v>
      </c>
      <c r="T91" s="37">
        <f>SUMPRODUCT(LTA!J91:AN91,LTA!J$101:AN$101,LTA!J$103:AN$103)</f>
        <v>39.549999999999997</v>
      </c>
      <c r="U91" s="37">
        <f>SUMPRODUCT(LTA!J91:AN91,LTA!J$102:AN$102,LTA!J$103:AN$103)</f>
        <v>87.19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105.89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15.173214813958548</v>
      </c>
      <c r="AD91">
        <f t="shared" si="4"/>
        <v>1059.5561781730005</v>
      </c>
      <c r="AE91">
        <f>'IDT-1'!B91</f>
        <v>20</v>
      </c>
      <c r="AF91" s="24"/>
      <c r="AG91">
        <f t="shared" si="5"/>
        <v>1079.5561781730005</v>
      </c>
      <c r="AI91" s="34">
        <f>PXIL!H91</f>
        <v>0</v>
      </c>
      <c r="AJ91" s="34">
        <f>PXIL!N91</f>
        <v>0</v>
      </c>
      <c r="AK91" s="34">
        <f>RTM_IEX!H91</f>
        <v>54.86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933.11360579225573</v>
      </c>
      <c r="P92" s="36">
        <v>93.919999999999987</v>
      </c>
      <c r="Q92" s="36">
        <v>28.755417373280569</v>
      </c>
      <c r="R92" s="38">
        <v>0</v>
      </c>
      <c r="S92" s="38">
        <v>0</v>
      </c>
      <c r="T92" s="37">
        <f>SUMPRODUCT(LTA!J92:AN92,LTA!J$101:AN$101,LTA!J$103:AN$103)</f>
        <v>39.200000000000003</v>
      </c>
      <c r="U92" s="37">
        <f>SUMPRODUCT(LTA!J92:AN92,LTA!J$102:AN$102,LTA!J$103:AN$103)</f>
        <v>86.22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14.256443771458596</v>
      </c>
      <c r="AD92">
        <f t="shared" si="4"/>
        <v>951.33353939407777</v>
      </c>
      <c r="AE92">
        <f>'IDT-1'!B92</f>
        <v>90</v>
      </c>
      <c r="AF92" s="24"/>
      <c r="AG92">
        <f t="shared" si="5"/>
        <v>1041.3335393940779</v>
      </c>
      <c r="AI92" s="34">
        <f>PXIL!H92</f>
        <v>0</v>
      </c>
      <c r="AJ92" s="34">
        <f>PXIL!N92</f>
        <v>0</v>
      </c>
      <c r="AK92" s="34">
        <f>RTM_IEX!H92</f>
        <v>52.93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922.99528436260368</v>
      </c>
      <c r="P93" s="36">
        <v>93.919999999999987</v>
      </c>
      <c r="Q93" s="36">
        <v>28.755417373280569</v>
      </c>
      <c r="R93" s="38">
        <v>0</v>
      </c>
      <c r="S93" s="38">
        <v>0</v>
      </c>
      <c r="T93" s="37">
        <f>SUMPRODUCT(LTA!J93:AN93,LTA!J$101:AN$101,LTA!J$103:AN$103)</f>
        <v>39.08</v>
      </c>
      <c r="U93" s="37">
        <f>SUMPRODUCT(LTA!J93:AN93,LTA!J$102:AN$102,LTA!J$103:AN$103)</f>
        <v>72.81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14.138773871449519</v>
      </c>
      <c r="AD93">
        <f t="shared" si="4"/>
        <v>937.44288786443474</v>
      </c>
      <c r="AE93">
        <f>'IDT-1'!B93</f>
        <v>53</v>
      </c>
      <c r="AF93" s="24"/>
      <c r="AG93">
        <f t="shared" si="5"/>
        <v>990.44288786443474</v>
      </c>
      <c r="AI93" s="34">
        <f>PXIL!H93</f>
        <v>0</v>
      </c>
      <c r="AJ93" s="34">
        <f>PXIL!N93</f>
        <v>0</v>
      </c>
      <c r="AK93" s="34">
        <f>RTM_IEX!H93</f>
        <v>62.57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922.99160352525973</v>
      </c>
      <c r="P94" s="36">
        <v>93.919999999999987</v>
      </c>
      <c r="Q94" s="36">
        <v>28.756373309687429</v>
      </c>
      <c r="R94" s="38">
        <v>0</v>
      </c>
      <c r="S94" s="38">
        <v>0</v>
      </c>
      <c r="T94" s="37">
        <f>SUMPRODUCT(LTA!J94:AN94,LTA!J$101:AN$101,LTA!J$103:AN$103)</f>
        <v>39</v>
      </c>
      <c r="U94" s="37">
        <f>SUMPRODUCT(LTA!J94:AN94,LTA!J$102:AN$102,LTA!J$103:AN$103)</f>
        <v>73.099999999999994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14.132366982281646</v>
      </c>
      <c r="AD94">
        <f t="shared" si="4"/>
        <v>936.68656985266546</v>
      </c>
      <c r="AE94">
        <f>'IDT-1'!B94</f>
        <v>13</v>
      </c>
      <c r="AF94" s="24"/>
      <c r="AG94">
        <f t="shared" si="5"/>
        <v>949.68656985266546</v>
      </c>
      <c r="AI94" s="34">
        <f>PXIL!H94</f>
        <v>0</v>
      </c>
      <c r="AJ94" s="34">
        <f>PXIL!N94</f>
        <v>0</v>
      </c>
      <c r="AK94" s="34">
        <f>RTM_IEX!H94</f>
        <v>61.6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872.18036618257941</v>
      </c>
      <c r="P95" s="36">
        <v>93.919999999999987</v>
      </c>
      <c r="Q95" s="36">
        <v>28.755417373280569</v>
      </c>
      <c r="R95" s="38">
        <v>0</v>
      </c>
      <c r="S95" s="38">
        <v>0</v>
      </c>
      <c r="T95" s="37">
        <f>SUMPRODUCT(LTA!J95:AN95,LTA!J$101:AN$101,LTA!J$103:AN$103)</f>
        <v>39.369999999999997</v>
      </c>
      <c r="U95" s="37">
        <f>SUMPRODUCT(LTA!J95:AN95,LTA!J$102:AN$102,LTA!J$103:AN$103)</f>
        <v>84.68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13.017086488547722</v>
      </c>
      <c r="AD95">
        <f t="shared" si="4"/>
        <v>921.03965706731231</v>
      </c>
      <c r="AE95">
        <f>'IDT-1'!B95</f>
        <v>0</v>
      </c>
      <c r="AF95" s="24"/>
      <c r="AG95">
        <f t="shared" si="5"/>
        <v>921.03965706731231</v>
      </c>
      <c r="AI95" s="34">
        <f>PXIL!H95</f>
        <v>0</v>
      </c>
      <c r="AJ95" s="34">
        <f>PXIL!N95</f>
        <v>0</v>
      </c>
      <c r="AK95" s="34">
        <f>RTM_IEX!H95</f>
        <v>25.99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809.47058994047313</v>
      </c>
      <c r="P96" s="36">
        <v>93.919999999999987</v>
      </c>
      <c r="Q96" s="36">
        <v>28.756373309687429</v>
      </c>
      <c r="R96" s="38">
        <v>0</v>
      </c>
      <c r="S96" s="38">
        <v>0</v>
      </c>
      <c r="T96" s="37">
        <f>SUMPRODUCT(LTA!J96:AN96,LTA!J$101:AN$101,LTA!J$103:AN$103)</f>
        <v>40.14</v>
      </c>
      <c r="U96" s="37">
        <f>SUMPRODUCT(LTA!J96:AN96,LTA!J$102:AN$102,LTA!J$103:AN$103)</f>
        <v>84.55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12.673620397979848</v>
      </c>
      <c r="AD96">
        <f t="shared" si="4"/>
        <v>880.49430285218057</v>
      </c>
      <c r="AE96">
        <f>'IDT-1'!B96</f>
        <v>0</v>
      </c>
      <c r="AF96" s="24"/>
      <c r="AG96">
        <f t="shared" si="5"/>
        <v>880.49430285218057</v>
      </c>
      <c r="AI96" s="34">
        <f>PXIL!H96</f>
        <v>0</v>
      </c>
      <c r="AJ96" s="34">
        <f>PXIL!N96</f>
        <v>0</v>
      </c>
      <c r="AK96" s="34">
        <f>RTM_IEX!H96</f>
        <v>47.17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741.71599783927422</v>
      </c>
      <c r="P97" s="36">
        <v>93.919999999999987</v>
      </c>
      <c r="Q97" s="36">
        <v>28.755417373280569</v>
      </c>
      <c r="R97" s="38">
        <v>0</v>
      </c>
      <c r="S97" s="38">
        <v>0</v>
      </c>
      <c r="T97" s="37">
        <f>SUMPRODUCT(LTA!J97:AN97,LTA!J$101:AN$101,LTA!J$103:AN$103)</f>
        <v>41.17</v>
      </c>
      <c r="U97" s="37">
        <f>SUMPRODUCT(LTA!J97:AN97,LTA!J$102:AN$102,LTA!J$103:AN$103)</f>
        <v>81.929999999999993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12.430729794463957</v>
      </c>
      <c r="AD97">
        <f t="shared" si="4"/>
        <v>851.82164541809084</v>
      </c>
      <c r="AE97">
        <f>'IDT-1'!B97</f>
        <v>0</v>
      </c>
      <c r="AF97" s="24"/>
      <c r="AG97">
        <f t="shared" si="5"/>
        <v>851.82164541809084</v>
      </c>
      <c r="AI97" s="34">
        <f>PXIL!H97</f>
        <v>0</v>
      </c>
      <c r="AJ97" s="34">
        <f>PXIL!N97</f>
        <v>0</v>
      </c>
      <c r="AK97" s="34">
        <f>RTM_IEX!H97</f>
        <v>87.6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741.71599783927422</v>
      </c>
      <c r="P98" s="36">
        <v>93.919999999999987</v>
      </c>
      <c r="Q98" s="36">
        <v>28.755417373280569</v>
      </c>
      <c r="R98" s="38">
        <v>0</v>
      </c>
      <c r="S98" s="38">
        <v>0</v>
      </c>
      <c r="T98" s="37">
        <f>SUMPRODUCT(LTA!J98:AN98,LTA!J$101:AN$101,LTA!J$103:AN$103)</f>
        <v>41.33</v>
      </c>
      <c r="U98" s="37">
        <f>SUMPRODUCT(LTA!J98:AN98,LTA!J$102:AN$102,LTA!J$103:AN$103)</f>
        <v>80.36999999999999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12.160165794463959</v>
      </c>
      <c r="AD98">
        <f t="shared" si="4"/>
        <v>819.88220941809084</v>
      </c>
      <c r="AE98">
        <f>'IDT-1'!B98</f>
        <v>0</v>
      </c>
      <c r="AF98" s="24"/>
      <c r="AG98">
        <f t="shared" si="5"/>
        <v>819.88220941809084</v>
      </c>
      <c r="AI98" s="34">
        <f>PXIL!H98</f>
        <v>0</v>
      </c>
      <c r="AJ98" s="34">
        <f>PXIL!N98</f>
        <v>0</v>
      </c>
      <c r="AK98" s="34">
        <f>RTM_IEX!H98</f>
        <v>56.79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0.2559834900000002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1.3894538469554081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21.18323249463997</v>
      </c>
      <c r="P99" s="36">
        <f t="shared" si="6"/>
        <v>2.2153354840846826</v>
      </c>
      <c r="Q99" s="36">
        <f t="shared" si="6"/>
        <v>0.66970812503882282</v>
      </c>
      <c r="R99" s="38">
        <f t="shared" si="6"/>
        <v>0.48978491835117671</v>
      </c>
      <c r="S99" s="38">
        <f t="shared" si="6"/>
        <v>0</v>
      </c>
      <c r="T99" s="37">
        <f t="shared" si="6"/>
        <v>5.1249900000000022</v>
      </c>
      <c r="U99" s="37">
        <f t="shared" si="6"/>
        <v>1.4575450000000019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1.1087225000000003</v>
      </c>
      <c r="Z99" s="34">
        <f t="shared" si="6"/>
        <v>0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0.35004582884628116</v>
      </c>
      <c r="AD99">
        <f t="shared" si="6"/>
        <v>27.662042530223776</v>
      </c>
      <c r="AE99">
        <f t="shared" si="6"/>
        <v>0.14329224999999998</v>
      </c>
      <c r="AG99">
        <f t="shared" si="6"/>
        <v>27.805334780223777</v>
      </c>
      <c r="AI99">
        <f t="shared" si="6"/>
        <v>0</v>
      </c>
      <c r="AJ99">
        <f t="shared" si="6"/>
        <v>0</v>
      </c>
      <c r="AK99">
        <f t="shared" si="6"/>
        <v>0.77539249999999993</v>
      </c>
      <c r="AL99">
        <f t="shared" si="6"/>
        <v>-0.255</v>
      </c>
      <c r="AM99">
        <f t="shared" si="6"/>
        <v>0</v>
      </c>
      <c r="AN99">
        <f t="shared" si="6"/>
        <v>0</v>
      </c>
      <c r="AO99">
        <f t="shared" si="6"/>
        <v>0.12227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653.18170701704639</v>
      </c>
      <c r="P3" s="36">
        <v>68.036608006381172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15.67</v>
      </c>
      <c r="U3" s="37">
        <f>SUMPRODUCT(LTA!J3:AN3,LTA!J$102:AN$102,LTA!J$104:AN$104)</f>
        <v>60.599999999999994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-70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11.536732054272626</v>
      </c>
      <c r="AD3">
        <f>SUM(B3:AB3,AI3:AV3)-AC3</f>
        <v>349.55403296915483</v>
      </c>
      <c r="AE3">
        <f>'IDT-1'!C3</f>
        <v>0</v>
      </c>
      <c r="AF3" s="24"/>
      <c r="AG3">
        <f>SUM(AD3:AF3)</f>
        <v>349.55403296915483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654.56101923582378</v>
      </c>
      <c r="P4" s="36">
        <v>68.036608006381172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16</v>
      </c>
      <c r="U4" s="37">
        <f>SUMPRODUCT(LTA!J4:AN4,LTA!J$102:AN$102,LTA!J$104:AN$104)</f>
        <v>60.78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-90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11.722025431408138</v>
      </c>
      <c r="AD4">
        <f t="shared" ref="AD4:AD67" si="1">SUM(B4:AB4,AI4:AV4)-AC4</f>
        <v>331.2580518107967</v>
      </c>
      <c r="AE4">
        <f>'IDT-1'!C4</f>
        <v>0</v>
      </c>
      <c r="AF4" s="24"/>
      <c r="AG4">
        <f t="shared" ref="AG4:AG67" si="2">SUM(AD4:AF4)</f>
        <v>331.2580518107967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658.74604819470198</v>
      </c>
      <c r="P5" s="36">
        <v>68.036608006381172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16.329999999999998</v>
      </c>
      <c r="U5" s="37">
        <f>SUMPRODUCT(LTA!J5:AN5,LTA!J$102:AN$102,LTA!J$104:AN$104)</f>
        <v>60.94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-105</v>
      </c>
      <c r="AA5" s="75">
        <f>STOA!I5</f>
        <v>0</v>
      </c>
      <c r="AB5" s="75">
        <f>-STOA!O5</f>
        <v>-434.03</v>
      </c>
      <c r="AC5">
        <f t="shared" si="0"/>
        <v>11.888363040536051</v>
      </c>
      <c r="AD5">
        <f t="shared" si="1"/>
        <v>320.76674316054704</v>
      </c>
      <c r="AE5">
        <f>'IDT-1'!C5</f>
        <v>0</v>
      </c>
      <c r="AF5" s="24"/>
      <c r="AG5">
        <f t="shared" si="2"/>
        <v>320.76674316054704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49.9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658.74604819470198</v>
      </c>
      <c r="P6" s="36">
        <v>68.036608006381172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16.670000000000002</v>
      </c>
      <c r="U6" s="37">
        <f>SUMPRODUCT(LTA!J6:AN6,LTA!J$102:AN$102,LTA!J$104:AN$104)</f>
        <v>61.099999999999994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-104.36</v>
      </c>
      <c r="AA6" s="75">
        <f>STOA!I6</f>
        <v>0</v>
      </c>
      <c r="AB6" s="75">
        <f>-STOA!O6</f>
        <v>-434.03</v>
      </c>
      <c r="AC6">
        <f t="shared" si="0"/>
        <v>11.887141499592122</v>
      </c>
      <c r="AD6">
        <f t="shared" si="1"/>
        <v>321.90796470149093</v>
      </c>
      <c r="AE6">
        <f>'IDT-1'!C6</f>
        <v>0</v>
      </c>
      <c r="AF6" s="24"/>
      <c r="AG6">
        <f t="shared" si="2"/>
        <v>321.90796470149093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49.9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659.00352119989964</v>
      </c>
      <c r="P7" s="36">
        <v>34.652072616341663</v>
      </c>
      <c r="Q7" s="36">
        <v>11.55</v>
      </c>
      <c r="R7" s="38">
        <v>0</v>
      </c>
      <c r="S7" s="38">
        <v>0</v>
      </c>
      <c r="T7" s="37">
        <f>SUMPRODUCT(LTA!J7:AN7,LTA!J$101:AN$101,LTA!J$104:AN$104)</f>
        <v>17</v>
      </c>
      <c r="U7" s="37">
        <f>SUMPRODUCT(LTA!J7:AN7,LTA!J$102:AN$102,LTA!J$104:AN$104)</f>
        <v>61.599999999999994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-94</v>
      </c>
      <c r="AA7" s="75">
        <f>STOA!I7</f>
        <v>0</v>
      </c>
      <c r="AB7" s="75">
        <f>-STOA!O7</f>
        <v>-434.03</v>
      </c>
      <c r="AC7">
        <f t="shared" si="0"/>
        <v>11.5280849815296</v>
      </c>
      <c r="AD7">
        <f t="shared" si="1"/>
        <v>300.3299588347117</v>
      </c>
      <c r="AE7">
        <f>'IDT-1'!C7</f>
        <v>0</v>
      </c>
      <c r="AF7" s="24"/>
      <c r="AG7">
        <f t="shared" si="2"/>
        <v>300.3299588347117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49.9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659.06018369670153</v>
      </c>
      <c r="P8" s="36">
        <v>34.65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17.329999999999998</v>
      </c>
      <c r="U8" s="37">
        <f>SUMPRODUCT(LTA!J8:AN8,LTA!J$102:AN$102,LTA!J$104:AN$104)</f>
        <v>62.099999999999994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-104</v>
      </c>
      <c r="AA8" s="75">
        <f>STOA!I8</f>
        <v>0</v>
      </c>
      <c r="AB8" s="75">
        <f>-STOA!O8</f>
        <v>-434.03</v>
      </c>
      <c r="AC8">
        <f t="shared" si="0"/>
        <v>11.620227113774357</v>
      </c>
      <c r="AD8">
        <f t="shared" si="1"/>
        <v>291.12240658292717</v>
      </c>
      <c r="AE8">
        <f>'IDT-1'!C8</f>
        <v>0</v>
      </c>
      <c r="AF8" s="24"/>
      <c r="AG8">
        <f t="shared" si="2"/>
        <v>291.12240658292717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49.9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660.67966183510737</v>
      </c>
      <c r="P9" s="36">
        <v>34.65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17.670000000000002</v>
      </c>
      <c r="U9" s="37">
        <f>SUMPRODUCT(LTA!J9:AN9,LTA!J$102:AN$102,LTA!J$104:AN$104)</f>
        <v>62.099999999999994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-114</v>
      </c>
      <c r="AA9" s="75">
        <f>STOA!I9</f>
        <v>0</v>
      </c>
      <c r="AB9" s="75">
        <f>-STOA!O9</f>
        <v>-434.03</v>
      </c>
      <c r="AC9">
        <f t="shared" si="0"/>
        <v>11.721398307385856</v>
      </c>
      <c r="AD9">
        <f t="shared" si="1"/>
        <v>282.98071352772143</v>
      </c>
      <c r="AE9">
        <f>'IDT-1'!C9</f>
        <v>0</v>
      </c>
      <c r="AF9" s="24"/>
      <c r="AG9">
        <f t="shared" si="2"/>
        <v>282.98071352772143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49.9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660.67966183510737</v>
      </c>
      <c r="P10" s="36">
        <v>34.65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18</v>
      </c>
      <c r="U10" s="37">
        <f>SUMPRODUCT(LTA!J10:AN10,LTA!J$102:AN$102,LTA!J$104:AN$104)</f>
        <v>62.099999999999994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-184</v>
      </c>
      <c r="AA10" s="75">
        <f>STOA!I10</f>
        <v>0</v>
      </c>
      <c r="AB10" s="75">
        <f>-STOA!O10</f>
        <v>-371.03</v>
      </c>
      <c r="AC10">
        <f t="shared" si="0"/>
        <v>11.783468411460079</v>
      </c>
      <c r="AD10">
        <f t="shared" si="1"/>
        <v>276.24864342364725</v>
      </c>
      <c r="AE10">
        <f>'IDT-1'!C10</f>
        <v>0</v>
      </c>
      <c r="AF10" s="24"/>
      <c r="AG10">
        <f t="shared" si="2"/>
        <v>276.24864342364725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5.9491499999999995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49.9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660.80700750959409</v>
      </c>
      <c r="P11" s="36">
        <v>34.65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23.52</v>
      </c>
      <c r="U11" s="37">
        <f>SUMPRODUCT(LTA!J11:AN11,LTA!J$102:AN$102,LTA!J$104:AN$104)</f>
        <v>62.099999999999994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-219</v>
      </c>
      <c r="AA11" s="75">
        <f>STOA!I11</f>
        <v>0</v>
      </c>
      <c r="AB11" s="75">
        <f>-STOA!O11</f>
        <v>-334.03</v>
      </c>
      <c r="AC11">
        <f t="shared" si="0"/>
        <v>11.81200407967599</v>
      </c>
      <c r="AD11">
        <f t="shared" si="1"/>
        <v>283.63415342991806</v>
      </c>
      <c r="AE11">
        <f>'IDT-1'!C11</f>
        <v>0</v>
      </c>
      <c r="AF11" s="24"/>
      <c r="AG11">
        <f t="shared" si="2"/>
        <v>283.63415342991806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5.9491499999999995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49.9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660.80700750959409</v>
      </c>
      <c r="P12" s="36">
        <v>34.65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23.35</v>
      </c>
      <c r="U12" s="37">
        <f>SUMPRODUCT(LTA!J12:AN12,LTA!J$102:AN$102,LTA!J$104:AN$104)</f>
        <v>62.099999999999994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-224</v>
      </c>
      <c r="AA12" s="75">
        <f>STOA!I12</f>
        <v>0</v>
      </c>
      <c r="AB12" s="75">
        <f>-STOA!O12</f>
        <v>-334.03</v>
      </c>
      <c r="AC12">
        <f t="shared" si="0"/>
        <v>11.852931868300434</v>
      </c>
      <c r="AD12">
        <f t="shared" si="1"/>
        <v>278.42322564129364</v>
      </c>
      <c r="AE12">
        <f>'IDT-1'!C12</f>
        <v>0</v>
      </c>
      <c r="AF12" s="24"/>
      <c r="AG12">
        <f t="shared" si="2"/>
        <v>278.42322564129364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5.9491499999999995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49.9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660.80700750959409</v>
      </c>
      <c r="P13" s="36">
        <v>34.65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33.53</v>
      </c>
      <c r="U13" s="37">
        <f>SUMPRODUCT(LTA!J13:AN13,LTA!J$102:AN$102,LTA!J$104:AN$104)</f>
        <v>62.28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-229</v>
      </c>
      <c r="AA13" s="75">
        <f>STOA!I13</f>
        <v>0</v>
      </c>
      <c r="AB13" s="75">
        <f>-STOA!O13</f>
        <v>-334.03</v>
      </c>
      <c r="AC13">
        <f t="shared" si="0"/>
        <v>11.98231165692488</v>
      </c>
      <c r="AD13">
        <f t="shared" si="1"/>
        <v>283.65384585266912</v>
      </c>
      <c r="AE13">
        <f>'IDT-1'!C13</f>
        <v>0</v>
      </c>
      <c r="AF13" s="24"/>
      <c r="AG13">
        <f t="shared" si="2"/>
        <v>283.65384585266912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5.9491499999999995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660.80700750959409</v>
      </c>
      <c r="P14" s="36">
        <v>34.65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33.51</v>
      </c>
      <c r="U14" s="37">
        <f>SUMPRODUCT(LTA!J14:AN14,LTA!J$102:AN$102,LTA!J$104:AN$104)</f>
        <v>62.28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-229</v>
      </c>
      <c r="AA14" s="75">
        <f>STOA!I14</f>
        <v>0</v>
      </c>
      <c r="AB14" s="75">
        <f>-STOA!O14</f>
        <v>-334.03</v>
      </c>
      <c r="AC14">
        <f t="shared" si="0"/>
        <v>11.98214365692488</v>
      </c>
      <c r="AD14">
        <f t="shared" si="1"/>
        <v>283.63401385266911</v>
      </c>
      <c r="AE14">
        <f>'IDT-1'!C14</f>
        <v>0</v>
      </c>
      <c r="AF14" s="24"/>
      <c r="AG14">
        <f t="shared" si="2"/>
        <v>283.63401385266911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5.9491499999999995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660.83214745999999</v>
      </c>
      <c r="P15" s="36">
        <v>34.65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32.94</v>
      </c>
      <c r="U15" s="37">
        <f>SUMPRODUCT(LTA!J15:AN15,LTA!J$102:AN$102,LTA!J$104:AN$104)</f>
        <v>64.94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-234</v>
      </c>
      <c r="AA15" s="75">
        <f>STOA!I15</f>
        <v>0</v>
      </c>
      <c r="AB15" s="75">
        <f>-STOA!O15</f>
        <v>-334.03</v>
      </c>
      <c r="AC15">
        <f t="shared" si="0"/>
        <v>12.042266621132736</v>
      </c>
      <c r="AD15">
        <f t="shared" si="1"/>
        <v>280.68903083886721</v>
      </c>
      <c r="AE15">
        <f>'IDT-1'!C15</f>
        <v>0</v>
      </c>
      <c r="AF15" s="24"/>
      <c r="AG15">
        <f t="shared" si="2"/>
        <v>280.68903083886721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5.9491499999999995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660.83214745999999</v>
      </c>
      <c r="P16" s="36">
        <v>34.65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32.56</v>
      </c>
      <c r="U16" s="37">
        <f>SUMPRODUCT(LTA!J16:AN16,LTA!J$102:AN$102,LTA!J$104:AN$104)</f>
        <v>64.78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-234</v>
      </c>
      <c r="AA16" s="75">
        <f>STOA!I16</f>
        <v>0</v>
      </c>
      <c r="AB16" s="75">
        <f>-STOA!O16</f>
        <v>-334.03</v>
      </c>
      <c r="AC16">
        <f t="shared" si="0"/>
        <v>12.037730621132734</v>
      </c>
      <c r="AD16">
        <f t="shared" si="1"/>
        <v>280.15356683886728</v>
      </c>
      <c r="AE16">
        <f>'IDT-1'!C16</f>
        <v>0</v>
      </c>
      <c r="AF16" s="24"/>
      <c r="AG16">
        <f t="shared" si="2"/>
        <v>280.15356683886728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5.9491499999999995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659.21266932159415</v>
      </c>
      <c r="P17" s="36">
        <v>34.65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32.409999999999997</v>
      </c>
      <c r="U17" s="37">
        <f>SUMPRODUCT(LTA!J17:AN17,LTA!J$102:AN$102,LTA!J$104:AN$104)</f>
        <v>64.78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-234</v>
      </c>
      <c r="AA17" s="75">
        <f>STOA!I17</f>
        <v>0</v>
      </c>
      <c r="AB17" s="75">
        <f>-STOA!O17</f>
        <v>-334.03</v>
      </c>
      <c r="AC17">
        <f t="shared" si="0"/>
        <v>12.022867004770125</v>
      </c>
      <c r="AD17">
        <f t="shared" si="1"/>
        <v>278.39895231682391</v>
      </c>
      <c r="AE17">
        <f>'IDT-1'!C17</f>
        <v>0</v>
      </c>
      <c r="AF17" s="24"/>
      <c r="AG17">
        <f t="shared" si="2"/>
        <v>278.39895231682391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5.9491499999999995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659.21266932159415</v>
      </c>
      <c r="P18" s="36">
        <v>34.65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31.93</v>
      </c>
      <c r="U18" s="37">
        <f>SUMPRODUCT(LTA!J18:AN18,LTA!J$102:AN$102,LTA!J$104:AN$104)</f>
        <v>64.599999999999994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-234</v>
      </c>
      <c r="AA18" s="75">
        <f>STOA!I18</f>
        <v>0</v>
      </c>
      <c r="AB18" s="75">
        <f>-STOA!O18</f>
        <v>-334.03</v>
      </c>
      <c r="AC18">
        <f t="shared" si="0"/>
        <v>12.017323004770127</v>
      </c>
      <c r="AD18">
        <f t="shared" si="1"/>
        <v>277.74449631682398</v>
      </c>
      <c r="AE18">
        <f>'IDT-1'!C18</f>
        <v>0</v>
      </c>
      <c r="AF18" s="24"/>
      <c r="AG18">
        <f t="shared" si="2"/>
        <v>277.74449631682398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5.9491499999999995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659.21266932159415</v>
      </c>
      <c r="P19" s="36">
        <v>34.65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26</v>
      </c>
      <c r="U19" s="37">
        <f>SUMPRODUCT(LTA!J19:AN19,LTA!J$102:AN$102,LTA!J$104:AN$104)</f>
        <v>64.28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-234</v>
      </c>
      <c r="AA19" s="75">
        <f>STOA!I19</f>
        <v>0</v>
      </c>
      <c r="AB19" s="75">
        <f>-STOA!O19</f>
        <v>-334.03</v>
      </c>
      <c r="AC19">
        <f t="shared" si="0"/>
        <v>11.964823004770127</v>
      </c>
      <c r="AD19">
        <f t="shared" si="1"/>
        <v>271.54699631682394</v>
      </c>
      <c r="AE19">
        <f>'IDT-1'!C19</f>
        <v>0</v>
      </c>
      <c r="AF19" s="24"/>
      <c r="AG19">
        <f t="shared" si="2"/>
        <v>271.54699631682394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5.9491499999999995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659.21603789228493</v>
      </c>
      <c r="P20" s="36">
        <v>34.65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25</v>
      </c>
      <c r="U20" s="37">
        <f>SUMPRODUCT(LTA!J20:AN20,LTA!J$102:AN$102,LTA!J$104:AN$104)</f>
        <v>63.94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-229</v>
      </c>
      <c r="AA20" s="75">
        <f>STOA!I20</f>
        <v>0</v>
      </c>
      <c r="AB20" s="75">
        <f>-STOA!O20</f>
        <v>-334.03</v>
      </c>
      <c r="AC20">
        <f t="shared" si="0"/>
        <v>11.911239512139483</v>
      </c>
      <c r="AD20">
        <f t="shared" si="1"/>
        <v>275.26394838014534</v>
      </c>
      <c r="AE20">
        <f>'IDT-1'!C20</f>
        <v>0</v>
      </c>
      <c r="AF20" s="24"/>
      <c r="AG20">
        <f t="shared" si="2"/>
        <v>275.26394838014534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5.9491499999999995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666.06063077627914</v>
      </c>
      <c r="P21" s="36">
        <v>34.65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24.67</v>
      </c>
      <c r="U21" s="37">
        <f>SUMPRODUCT(LTA!J21:AN21,LTA!J$102:AN$102,LTA!J$104:AN$104)</f>
        <v>63.599999999999994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-159</v>
      </c>
      <c r="AA21" s="75">
        <f>STOA!I21</f>
        <v>0</v>
      </c>
      <c r="AB21" s="75">
        <f>-STOA!O21</f>
        <v>-402.03</v>
      </c>
      <c r="AC21">
        <f t="shared" si="0"/>
        <v>11.946163776915256</v>
      </c>
      <c r="AD21">
        <f t="shared" si="1"/>
        <v>283.40361699936386</v>
      </c>
      <c r="AE21">
        <f>'IDT-1'!C21</f>
        <v>0</v>
      </c>
      <c r="AF21" s="24"/>
      <c r="AG21">
        <f t="shared" si="2"/>
        <v>283.40361699936386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5.9491499999999995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670.69150685627915</v>
      </c>
      <c r="P22" s="36">
        <v>34.65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24.33</v>
      </c>
      <c r="U22" s="37">
        <f>SUMPRODUCT(LTA!J22:AN22,LTA!J$102:AN$102,LTA!J$104:AN$104)</f>
        <v>63.28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-119</v>
      </c>
      <c r="AA22" s="75">
        <f>STOA!I22</f>
        <v>0</v>
      </c>
      <c r="AB22" s="75">
        <f>-STOA!O22</f>
        <v>-434.03</v>
      </c>
      <c r="AC22">
        <f t="shared" si="0"/>
        <v>11.911749874188146</v>
      </c>
      <c r="AD22">
        <f t="shared" si="1"/>
        <v>295.40890698209097</v>
      </c>
      <c r="AE22">
        <f>'IDT-1'!C22</f>
        <v>0</v>
      </c>
      <c r="AF22" s="24"/>
      <c r="AG22">
        <f t="shared" si="2"/>
        <v>295.40890698209097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5.9491499999999995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667.69533578166715</v>
      </c>
      <c r="P23" s="36">
        <v>68.039999999999992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29.18</v>
      </c>
      <c r="U23" s="37">
        <f>SUMPRODUCT(LTA!J23:AN23,LTA!J$102:AN$102,LTA!J$104:AN$104)</f>
        <v>60.44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-125</v>
      </c>
      <c r="AA23" s="75">
        <f>STOA!I23</f>
        <v>0</v>
      </c>
      <c r="AB23" s="75">
        <f>-STOA!O23</f>
        <v>-434.03</v>
      </c>
      <c r="AC23">
        <f t="shared" si="0"/>
        <v>12.315576983510736</v>
      </c>
      <c r="AD23">
        <f t="shared" si="1"/>
        <v>331.02890879815629</v>
      </c>
      <c r="AE23">
        <f>'IDT-1'!C23</f>
        <v>0</v>
      </c>
      <c r="AF23" s="24"/>
      <c r="AG23">
        <f t="shared" si="2"/>
        <v>331.02890879815629</v>
      </c>
      <c r="AI23" s="34">
        <f>PXIL!I23</f>
        <v>0</v>
      </c>
      <c r="AJ23" s="34">
        <f>PXIL!O23</f>
        <v>0</v>
      </c>
      <c r="AK23" s="34">
        <f>RTM_IEX!I23</f>
        <v>9.6199999999999992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5.9491499999999995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668.88454638966311</v>
      </c>
      <c r="P24" s="36">
        <v>68.040000000000006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28.18</v>
      </c>
      <c r="U24" s="37">
        <f>SUMPRODUCT(LTA!J24:AN24,LTA!J$102:AN$102,LTA!J$104:AN$104)</f>
        <v>60.44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0</v>
      </c>
      <c r="AB24" s="75">
        <f>-STOA!O24</f>
        <v>-434.03</v>
      </c>
      <c r="AC24">
        <f t="shared" si="0"/>
        <v>12.145875409495677</v>
      </c>
      <c r="AD24">
        <f t="shared" si="1"/>
        <v>361.20782098016741</v>
      </c>
      <c r="AE24">
        <f>'IDT-1'!C24</f>
        <v>0</v>
      </c>
      <c r="AF24" s="24"/>
      <c r="AG24">
        <f t="shared" si="2"/>
        <v>361.20782098016741</v>
      </c>
      <c r="AI24" s="34">
        <f>PXIL!I24</f>
        <v>0</v>
      </c>
      <c r="AJ24" s="34">
        <f>PXIL!O24</f>
        <v>0</v>
      </c>
      <c r="AK24" s="34">
        <f>RTM_IEX!I24</f>
        <v>14.44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5.9491499999999995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48.96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668.72087778381751</v>
      </c>
      <c r="P25" s="36">
        <v>68.040000000000006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18.670000000000002</v>
      </c>
      <c r="U25" s="37">
        <f>SUMPRODUCT(LTA!J25:AN25,LTA!J$102:AN$102,LTA!J$104:AN$104)</f>
        <v>60.44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-65</v>
      </c>
      <c r="AA25" s="75">
        <f>STOA!I25</f>
        <v>0</v>
      </c>
      <c r="AB25" s="75">
        <f>-STOA!O25</f>
        <v>-434.03</v>
      </c>
      <c r="AC25">
        <f t="shared" si="0"/>
        <v>11.760146072835456</v>
      </c>
      <c r="AD25">
        <f t="shared" si="1"/>
        <v>385.96988171098184</v>
      </c>
      <c r="AE25">
        <f>'IDT-1'!C25</f>
        <v>0</v>
      </c>
      <c r="AF25" s="24"/>
      <c r="AG25">
        <f t="shared" si="2"/>
        <v>385.96988171098184</v>
      </c>
      <c r="AI25" s="34">
        <f>PXIL!I25</f>
        <v>0</v>
      </c>
      <c r="AJ25" s="34">
        <f>PXIL!O25</f>
        <v>0</v>
      </c>
      <c r="AK25" s="34">
        <f>RTM_IEX!I25</f>
        <v>14.43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5.9491499999999995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48.96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680.40963164229402</v>
      </c>
      <c r="P26" s="36">
        <v>68.040000000000006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18.329999999999998</v>
      </c>
      <c r="U26" s="37">
        <f>SUMPRODUCT(LTA!J26:AN26,LTA!J$102:AN$102,LTA!J$104:AN$104)</f>
        <v>60.44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-85</v>
      </c>
      <c r="AA26" s="75">
        <f>STOA!I26</f>
        <v>0</v>
      </c>
      <c r="AB26" s="75">
        <f>-STOA!O26</f>
        <v>-434.03</v>
      </c>
      <c r="AC26">
        <f t="shared" si="0"/>
        <v>12.429274759744441</v>
      </c>
      <c r="AD26">
        <f t="shared" si="1"/>
        <v>424.78950688254946</v>
      </c>
      <c r="AE26">
        <f>'IDT-1'!C26</f>
        <v>0</v>
      </c>
      <c r="AF26" s="24"/>
      <c r="AG26">
        <f t="shared" si="2"/>
        <v>424.78950688254946</v>
      </c>
      <c r="AI26" s="34">
        <f>PXIL!I26</f>
        <v>0</v>
      </c>
      <c r="AJ26" s="34">
        <f>PXIL!O26</f>
        <v>0</v>
      </c>
      <c r="AK26" s="34">
        <f>RTM_IEX!I26</f>
        <v>62.57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5.9491499999999995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697.19566304720024</v>
      </c>
      <c r="P27" s="36">
        <v>68.04000000000002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18</v>
      </c>
      <c r="U27" s="37">
        <f>SUMPRODUCT(LTA!J27:AN27,LTA!J$102:AN$102,LTA!J$104:AN$104)</f>
        <v>60.44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-115</v>
      </c>
      <c r="AA27" s="75">
        <f>STOA!I27</f>
        <v>0</v>
      </c>
      <c r="AB27" s="75">
        <f>-STOA!O27</f>
        <v>-300</v>
      </c>
      <c r="AC27">
        <f t="shared" si="0"/>
        <v>11.152598885425444</v>
      </c>
      <c r="AD27">
        <f t="shared" si="1"/>
        <v>483.02221416177491</v>
      </c>
      <c r="AE27">
        <f>'IDT-1'!C27</f>
        <v>0</v>
      </c>
      <c r="AF27" s="24"/>
      <c r="AG27">
        <f t="shared" si="2"/>
        <v>483.02221416177491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5.9491499999999995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734.15514467965443</v>
      </c>
      <c r="P28" s="36">
        <v>68.040000000000006</v>
      </c>
      <c r="Q28" s="36">
        <v>11.55</v>
      </c>
      <c r="R28" s="38">
        <v>0.25742574257425743</v>
      </c>
      <c r="S28" s="38">
        <v>0</v>
      </c>
      <c r="T28" s="37">
        <f>SUMPRODUCT(LTA!J28:AN28,LTA!J$101:AN$101,LTA!J$104:AN$104)</f>
        <v>17.670000000000002</v>
      </c>
      <c r="U28" s="37">
        <f>SUMPRODUCT(LTA!J28:AN28,LTA!J$102:AN$102,LTA!J$104:AN$104)</f>
        <v>60.44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-80</v>
      </c>
      <c r="AA28" s="75">
        <f>STOA!I28</f>
        <v>0</v>
      </c>
      <c r="AB28" s="75">
        <f>-STOA!O28</f>
        <v>-300</v>
      </c>
      <c r="AC28">
        <f t="shared" si="0"/>
        <v>11.165958387004565</v>
      </c>
      <c r="AD28">
        <f t="shared" si="1"/>
        <v>554.89576203522392</v>
      </c>
      <c r="AE28">
        <f>'IDT-1'!C28</f>
        <v>0</v>
      </c>
      <c r="AF28" s="24"/>
      <c r="AG28">
        <f t="shared" si="2"/>
        <v>554.89576203522392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5.9491499999999995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735.12917483908859</v>
      </c>
      <c r="P29" s="36">
        <v>68.040000000000006</v>
      </c>
      <c r="Q29" s="36">
        <v>11.55</v>
      </c>
      <c r="R29" s="38">
        <v>2.8900000000000006</v>
      </c>
      <c r="S29" s="38">
        <v>0</v>
      </c>
      <c r="T29" s="37">
        <f>SUMPRODUCT(LTA!J29:AN29,LTA!J$101:AN$101,LTA!J$104:AN$104)</f>
        <v>16.670000000000002</v>
      </c>
      <c r="U29" s="37">
        <f>SUMPRODUCT(LTA!J29:AN29,LTA!J$102:AN$102,LTA!J$104:AN$104)</f>
        <v>107.24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11.38613723643374</v>
      </c>
      <c r="AD29">
        <f t="shared" si="1"/>
        <v>627.08218760265481</v>
      </c>
      <c r="AE29">
        <f>'IDT-1'!C29</f>
        <v>-17.780999999999999</v>
      </c>
      <c r="AF29" s="24"/>
      <c r="AG29">
        <f t="shared" si="2"/>
        <v>609.30118760265486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5.9491499999999995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735.86993325551498</v>
      </c>
      <c r="P30" s="36">
        <v>68.04000000000002</v>
      </c>
      <c r="Q30" s="36">
        <v>22.05</v>
      </c>
      <c r="R30" s="38">
        <v>6.4925928885337596</v>
      </c>
      <c r="S30" s="38">
        <v>0</v>
      </c>
      <c r="T30" s="37">
        <f>SUMPRODUCT(LTA!J30:AN30,LTA!J$101:AN$101,LTA!J$104:AN$104)</f>
        <v>17</v>
      </c>
      <c r="U30" s="37">
        <f>SUMPRODUCT(LTA!J30:AN30,LTA!J$102:AN$102,LTA!J$104:AN$104)</f>
        <v>107.24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</v>
      </c>
      <c r="AA30" s="75">
        <f>STOA!I30</f>
        <v>0</v>
      </c>
      <c r="AB30" s="75">
        <f>-STOA!O30</f>
        <v>-300</v>
      </c>
      <c r="AC30">
        <f t="shared" si="0"/>
        <v>11.327227917447848</v>
      </c>
      <c r="AD30">
        <f t="shared" si="1"/>
        <v>664.31444822660092</v>
      </c>
      <c r="AE30">
        <f>'IDT-1'!C30</f>
        <v>0</v>
      </c>
      <c r="AF30" s="24"/>
      <c r="AG30">
        <f t="shared" si="2"/>
        <v>664.31444822660092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5.9491499999999995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766.47647330865368</v>
      </c>
      <c r="P31" s="36">
        <v>68.040000000000006</v>
      </c>
      <c r="Q31" s="36">
        <v>22.05</v>
      </c>
      <c r="R31" s="38">
        <v>14.95</v>
      </c>
      <c r="S31" s="38">
        <v>0</v>
      </c>
      <c r="T31" s="37">
        <f>SUMPRODUCT(LTA!J31:AN31,LTA!J$101:AN$101,LTA!J$104:AN$104)</f>
        <v>18.88</v>
      </c>
      <c r="U31" s="37">
        <f>SUMPRODUCT(LTA!J31:AN31,LTA!J$102:AN$102,LTA!J$104:AN$104)</f>
        <v>107.24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11.510205076857634</v>
      </c>
      <c r="AD31">
        <f t="shared" si="1"/>
        <v>724.07541823179588</v>
      </c>
      <c r="AE31">
        <f>'IDT-1'!C31</f>
        <v>0</v>
      </c>
      <c r="AF31" s="24"/>
      <c r="AG31">
        <f t="shared" si="2"/>
        <v>724.07541823179588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5.9491499999999995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54.999070199907017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827.6934559526062</v>
      </c>
      <c r="P32" s="36">
        <v>68.040000000000006</v>
      </c>
      <c r="Q32" s="36">
        <v>22.05</v>
      </c>
      <c r="R32" s="38">
        <v>24.45</v>
      </c>
      <c r="S32" s="38">
        <v>0</v>
      </c>
      <c r="T32" s="37">
        <f>SUMPRODUCT(LTA!J32:AN32,LTA!J$101:AN$101,LTA!J$104:AN$104)</f>
        <v>25.92</v>
      </c>
      <c r="U32" s="37">
        <f>SUMPRODUCT(LTA!J32:AN32,LTA!J$102:AN$102,LTA!J$104:AN$104)</f>
        <v>107.24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12.62877149154073</v>
      </c>
      <c r="AD32">
        <f t="shared" si="1"/>
        <v>759.71290466097241</v>
      </c>
      <c r="AE32">
        <f>'IDT-1'!C32</f>
        <v>0</v>
      </c>
      <c r="AF32" s="24"/>
      <c r="AG32">
        <f t="shared" si="2"/>
        <v>759.71290466097241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5.9491499999999995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54.9991277456189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839.10037215025909</v>
      </c>
      <c r="P33" s="36">
        <v>68.040000000000006</v>
      </c>
      <c r="Q33" s="36">
        <v>22.05</v>
      </c>
      <c r="R33" s="38">
        <v>24.45</v>
      </c>
      <c r="S33" s="38">
        <v>0</v>
      </c>
      <c r="T33" s="37">
        <f>SUMPRODUCT(LTA!J33:AN33,LTA!J$101:AN$101,LTA!J$104:AN$104)</f>
        <v>36.909999999999997</v>
      </c>
      <c r="U33" s="37">
        <f>SUMPRODUCT(LTA!J33:AN33,LTA!J$102:AN$102,LTA!J$104:AN$104)</f>
        <v>107.24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13.054098487281889</v>
      </c>
      <c r="AD33">
        <f t="shared" si="1"/>
        <v>753.68455140859623</v>
      </c>
      <c r="AE33">
        <f>'IDT-1'!C33</f>
        <v>0</v>
      </c>
      <c r="AF33" s="24"/>
      <c r="AG33">
        <f t="shared" si="2"/>
        <v>753.68455140859623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5.9491499999999995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54.9991277456189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805.98374218024162</v>
      </c>
      <c r="P34" s="36">
        <v>68.040000000000006</v>
      </c>
      <c r="Q34" s="36">
        <v>22.05</v>
      </c>
      <c r="R34" s="38">
        <v>24.45</v>
      </c>
      <c r="S34" s="38">
        <v>0</v>
      </c>
      <c r="T34" s="37">
        <f>SUMPRODUCT(LTA!J34:AN34,LTA!J$101:AN$101,LTA!J$104:AN$104)</f>
        <v>57.61</v>
      </c>
      <c r="U34" s="37">
        <f>SUMPRODUCT(LTA!J34:AN34,LTA!J$102:AN$102,LTA!J$104:AN$104)</f>
        <v>107.24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12.805789114210626</v>
      </c>
      <c r="AD34">
        <f t="shared" si="1"/>
        <v>758.51623081164973</v>
      </c>
      <c r="AE34">
        <f>'IDT-1'!C34</f>
        <v>0</v>
      </c>
      <c r="AF34" s="24"/>
      <c r="AG34">
        <f t="shared" si="2"/>
        <v>758.51623081164973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54.9991277456189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793.24206507469819</v>
      </c>
      <c r="P35" s="36">
        <v>68.040000000000006</v>
      </c>
      <c r="Q35" s="36">
        <v>22.05</v>
      </c>
      <c r="R35" s="38">
        <v>24.45</v>
      </c>
      <c r="S35" s="38">
        <v>0</v>
      </c>
      <c r="T35" s="37">
        <f>SUMPRODUCT(LTA!J35:AN35,LTA!J$101:AN$101,LTA!J$104:AN$104)</f>
        <v>78.55</v>
      </c>
      <c r="U35" s="37">
        <f>SUMPRODUCT(LTA!J35:AN35,LTA!J$102:AN$102,LTA!J$104:AN$104)</f>
        <v>106.39999999999999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12.903443377423619</v>
      </c>
      <c r="AD35">
        <f t="shared" si="1"/>
        <v>762.01019944289351</v>
      </c>
      <c r="AE35">
        <f>'IDT-1'!C35</f>
        <v>0</v>
      </c>
      <c r="AF35" s="24"/>
      <c r="AG35">
        <f t="shared" si="2"/>
        <v>762.01019944289351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782.06829278527721</v>
      </c>
      <c r="P36" s="36">
        <v>68.040000000000006</v>
      </c>
      <c r="Q36" s="36">
        <v>22.05</v>
      </c>
      <c r="R36" s="38">
        <v>24.45</v>
      </c>
      <c r="S36" s="38">
        <v>0</v>
      </c>
      <c r="T36" s="37">
        <f>SUMPRODUCT(LTA!J36:AN36,LTA!J$101:AN$101,LTA!J$104:AN$104)</f>
        <v>102.25</v>
      </c>
      <c r="U36" s="37">
        <f>SUMPRODUCT(LTA!J36:AN36,LTA!J$102:AN$102,LTA!J$104:AN$104)</f>
        <v>106.39999999999999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12.966813332579063</v>
      </c>
      <c r="AD36">
        <f t="shared" si="1"/>
        <v>765.47392945269826</v>
      </c>
      <c r="AE36">
        <f>'IDT-1'!C36</f>
        <v>0</v>
      </c>
      <c r="AF36" s="24"/>
      <c r="AG36">
        <f t="shared" si="2"/>
        <v>765.47392945269826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6.0191400000000002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704.34916113923771</v>
      </c>
      <c r="P37" s="36">
        <v>68.040000000000006</v>
      </c>
      <c r="Q37" s="36">
        <v>22.05</v>
      </c>
      <c r="R37" s="38">
        <v>24.45</v>
      </c>
      <c r="S37" s="38">
        <v>0</v>
      </c>
      <c r="T37" s="37">
        <f>SUMPRODUCT(LTA!J37:AN37,LTA!J$101:AN$101,LTA!J$104:AN$104)</f>
        <v>128.97</v>
      </c>
      <c r="U37" s="37">
        <f>SUMPRODUCT(LTA!J37:AN37,LTA!J$102:AN$102,LTA!J$104:AN$104)</f>
        <v>106.39999999999999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12.121962094232765</v>
      </c>
      <c r="AD37">
        <f t="shared" si="1"/>
        <v>764.15633904500498</v>
      </c>
      <c r="AE37">
        <f>'IDT-1'!C37</f>
        <v>0</v>
      </c>
      <c r="AF37" s="24"/>
      <c r="AG37">
        <f t="shared" si="2"/>
        <v>764.15633904500498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6.0191400000000002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668.87539032167626</v>
      </c>
      <c r="P38" s="36">
        <v>68.04000000000002</v>
      </c>
      <c r="Q38" s="36">
        <v>22.05</v>
      </c>
      <c r="R38" s="38">
        <v>24.45</v>
      </c>
      <c r="S38" s="38">
        <v>0</v>
      </c>
      <c r="T38" s="37">
        <f>SUMPRODUCT(LTA!J38:AN38,LTA!J$101:AN$101,LTA!J$104:AN$104)</f>
        <v>149.88999999999999</v>
      </c>
      <c r="U38" s="37">
        <f>SUMPRODUCT(LTA!J38:AN38,LTA!J$102:AN$102,LTA!J$104:AN$104)</f>
        <v>106.39999999999999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11.923469999841247</v>
      </c>
      <c r="AD38">
        <f t="shared" si="1"/>
        <v>758.80106032183494</v>
      </c>
      <c r="AE38">
        <f>'IDT-1'!C38</f>
        <v>0</v>
      </c>
      <c r="AF38" s="24"/>
      <c r="AG38">
        <f t="shared" si="2"/>
        <v>758.80106032183494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6.0191400000000002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668.52677891279723</v>
      </c>
      <c r="P39" s="36">
        <v>68.040000000000006</v>
      </c>
      <c r="Q39" s="36">
        <v>22.05</v>
      </c>
      <c r="R39" s="38">
        <v>24.45</v>
      </c>
      <c r="S39" s="38">
        <v>0</v>
      </c>
      <c r="T39" s="37">
        <f>SUMPRODUCT(LTA!J39:AN39,LTA!J$101:AN$101,LTA!J$104:AN$104)</f>
        <v>170.8</v>
      </c>
      <c r="U39" s="37">
        <f>SUMPRODUCT(LTA!J39:AN39,LTA!J$102:AN$102,LTA!J$104:AN$104)</f>
        <v>106.39999999999999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11.994531771307997</v>
      </c>
      <c r="AD39">
        <f t="shared" si="1"/>
        <v>791.29138714148939</v>
      </c>
      <c r="AE39">
        <f>'IDT-1'!C39</f>
        <v>0</v>
      </c>
      <c r="AF39" s="24"/>
      <c r="AG39">
        <f t="shared" si="2"/>
        <v>791.29138714148939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6.0191400000000002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668.53706661789818</v>
      </c>
      <c r="P40" s="36">
        <v>68.040000000000006</v>
      </c>
      <c r="Q40" s="36">
        <v>22.05</v>
      </c>
      <c r="R40" s="38">
        <v>24.45</v>
      </c>
      <c r="S40" s="38">
        <v>0</v>
      </c>
      <c r="T40" s="37">
        <f>SUMPRODUCT(LTA!J40:AN40,LTA!J$101:AN$101,LTA!J$104:AN$104)</f>
        <v>190.09</v>
      </c>
      <c r="U40" s="37">
        <f>SUMPRODUCT(LTA!J40:AN40,LTA!J$102:AN$102,LTA!J$104:AN$104)</f>
        <v>106.39999999999999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12.300663869353958</v>
      </c>
      <c r="AD40">
        <f t="shared" si="1"/>
        <v>793.28554274854423</v>
      </c>
      <c r="AE40">
        <f>'IDT-1'!C40</f>
        <v>0</v>
      </c>
      <c r="AF40" s="24"/>
      <c r="AG40">
        <f t="shared" si="2"/>
        <v>793.28554274854423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6.0191400000000002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668.53675401990529</v>
      </c>
      <c r="P41" s="36">
        <v>68.040000000000006</v>
      </c>
      <c r="Q41" s="36">
        <v>22.05</v>
      </c>
      <c r="R41" s="38">
        <v>24.45</v>
      </c>
      <c r="S41" s="38">
        <v>0</v>
      </c>
      <c r="T41" s="37">
        <f>SUMPRODUCT(LTA!J41:AN41,LTA!J$101:AN$101,LTA!J$104:AN$104)</f>
        <v>210.32000000000002</v>
      </c>
      <c r="U41" s="37">
        <f>SUMPRODUCT(LTA!J41:AN41,LTA!J$102:AN$102,LTA!J$104:AN$104)</f>
        <v>106.39999999999999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-9</v>
      </c>
      <c r="AA41" s="75">
        <f>STOA!I41</f>
        <v>0</v>
      </c>
      <c r="AB41" s="75">
        <f>-STOA!O41</f>
        <v>-300</v>
      </c>
      <c r="AC41">
        <f t="shared" si="0"/>
        <v>12.53836250532993</v>
      </c>
      <c r="AD41">
        <f t="shared" si="1"/>
        <v>805.27753151457534</v>
      </c>
      <c r="AE41">
        <f>'IDT-1'!C41</f>
        <v>0</v>
      </c>
      <c r="AF41" s="24"/>
      <c r="AG41">
        <f t="shared" si="2"/>
        <v>805.27753151457534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-27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6.0191400000000002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666.83392000417223</v>
      </c>
      <c r="P42" s="36">
        <v>68.040000000000006</v>
      </c>
      <c r="Q42" s="36">
        <v>11.55</v>
      </c>
      <c r="R42" s="38">
        <v>24.449999999999996</v>
      </c>
      <c r="S42" s="38">
        <v>0</v>
      </c>
      <c r="T42" s="37">
        <f>SUMPRODUCT(LTA!J42:AN42,LTA!J$101:AN$101,LTA!J$104:AN$104)</f>
        <v>226.92000000000002</v>
      </c>
      <c r="U42" s="37">
        <f>SUMPRODUCT(LTA!J42:AN42,LTA!J$102:AN$102,LTA!J$104:AN$104)</f>
        <v>106.39999999999999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12.583769857322663</v>
      </c>
      <c r="AD42">
        <f t="shared" si="1"/>
        <v>808.62929014684971</v>
      </c>
      <c r="AE42">
        <f>'IDT-1'!C42</f>
        <v>0</v>
      </c>
      <c r="AF42" s="24"/>
      <c r="AG42">
        <f t="shared" si="2"/>
        <v>808.62929014684971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-37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6.0191400000000002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659.38279807779907</v>
      </c>
      <c r="P43" s="36">
        <v>68.040000000000006</v>
      </c>
      <c r="Q43" s="36">
        <v>11.55</v>
      </c>
      <c r="R43" s="38">
        <v>24.449999999999996</v>
      </c>
      <c r="S43" s="38">
        <v>0</v>
      </c>
      <c r="T43" s="37">
        <f>SUMPRODUCT(LTA!J43:AN43,LTA!J$101:AN$101,LTA!J$104:AN$104)</f>
        <v>243.65</v>
      </c>
      <c r="U43" s="37">
        <f>SUMPRODUCT(LTA!J43:AN43,LTA!J$102:AN$102,LTA!J$104:AN$104)</f>
        <v>59.599999999999994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12.039871174569122</v>
      </c>
      <c r="AD43">
        <f t="shared" si="1"/>
        <v>798.65206690322987</v>
      </c>
      <c r="AE43">
        <f>'IDT-1'!C43</f>
        <v>0</v>
      </c>
      <c r="AF43" s="24"/>
      <c r="AG43">
        <f t="shared" si="2"/>
        <v>798.65206690322987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6.0191400000000002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659.38315162439187</v>
      </c>
      <c r="P44" s="36">
        <v>68.040000000000006</v>
      </c>
      <c r="Q44" s="36">
        <v>11.55</v>
      </c>
      <c r="R44" s="38">
        <v>24.449999999999996</v>
      </c>
      <c r="S44" s="38">
        <v>0</v>
      </c>
      <c r="T44" s="37">
        <f>SUMPRODUCT(LTA!J44:AN44,LTA!J$101:AN$101,LTA!J$104:AN$104)</f>
        <v>253.85000000000002</v>
      </c>
      <c r="U44" s="37">
        <f>SUMPRODUCT(LTA!J44:AN44,LTA!J$102:AN$102,LTA!J$104:AN$104)</f>
        <v>59.599999999999994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12.159438775260057</v>
      </c>
      <c r="AD44">
        <f t="shared" si="1"/>
        <v>804.73285284913186</v>
      </c>
      <c r="AE44">
        <f>'IDT-1'!C44</f>
        <v>0</v>
      </c>
      <c r="AF44" s="24"/>
      <c r="AG44">
        <f t="shared" si="2"/>
        <v>804.73285284913186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6.0191400000000002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696.36303958984172</v>
      </c>
      <c r="P45" s="36">
        <v>34.649999999999991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259.75</v>
      </c>
      <c r="U45" s="37">
        <f>SUMPRODUCT(LTA!J45:AN45,LTA!J$102:AN$102,LTA!J$104:AN$104)</f>
        <v>59.599999999999994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11.717357626021389</v>
      </c>
      <c r="AD45">
        <f t="shared" si="1"/>
        <v>780.66482196382026</v>
      </c>
      <c r="AE45">
        <f>'IDT-1'!C45</f>
        <v>0</v>
      </c>
      <c r="AF45" s="24"/>
      <c r="AG45">
        <f t="shared" si="2"/>
        <v>780.66482196382026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6.0191400000000002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669.33232480337324</v>
      </c>
      <c r="P46" s="36">
        <v>34.649999999999991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263.60000000000002</v>
      </c>
      <c r="U46" s="37">
        <f>SUMPRODUCT(LTA!J46:AN46,LTA!J$102:AN$102,LTA!J$104:AN$104)</f>
        <v>59.599999999999994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11.522639621815054</v>
      </c>
      <c r="AD46">
        <f t="shared" si="1"/>
        <v>757.67882518155818</v>
      </c>
      <c r="AE46">
        <f>'IDT-1'!C46</f>
        <v>0</v>
      </c>
      <c r="AF46" s="24"/>
      <c r="AG46">
        <f t="shared" si="2"/>
        <v>757.67882518155818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6.0191400000000002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-1.26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658.52010246639543</v>
      </c>
      <c r="P47" s="36">
        <v>34.649999999999991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256.27</v>
      </c>
      <c r="U47" s="37">
        <f>SUMPRODUCT(LTA!J47:AN47,LTA!J$102:AN$102,LTA!J$104:AN$104)</f>
        <v>59.599999999999994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11.380918612917799</v>
      </c>
      <c r="AD47">
        <f t="shared" si="1"/>
        <v>738.41832385347755</v>
      </c>
      <c r="AE47">
        <f>'IDT-1'!C47</f>
        <v>0</v>
      </c>
      <c r="AF47" s="24"/>
      <c r="AG47">
        <f t="shared" si="2"/>
        <v>738.41832385347755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6.0191400000000002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-1.26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666.45237008901881</v>
      </c>
      <c r="P48" s="36">
        <v>34.649999999999991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258.27</v>
      </c>
      <c r="U48" s="37">
        <f>SUMPRODUCT(LTA!J48:AN48,LTA!J$102:AN$102,LTA!J$104:AN$104)</f>
        <v>59.599999999999994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11.464349660947835</v>
      </c>
      <c r="AD48">
        <f t="shared" si="1"/>
        <v>748.26716042807084</v>
      </c>
      <c r="AE48">
        <f>'IDT-1'!C48</f>
        <v>0</v>
      </c>
      <c r="AF48" s="24"/>
      <c r="AG48">
        <f t="shared" si="2"/>
        <v>748.26716042807084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6.0191400000000002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-1.26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658.73283463246889</v>
      </c>
      <c r="P49" s="36">
        <v>34.649999999999991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259.27</v>
      </c>
      <c r="U49" s="37">
        <f>SUMPRODUCT(LTA!J49:AN49,LTA!J$102:AN$102,LTA!J$104:AN$104)</f>
        <v>59.599999999999994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11.407905563112816</v>
      </c>
      <c r="AD49">
        <f t="shared" si="1"/>
        <v>741.604069069356</v>
      </c>
      <c r="AE49">
        <f>'IDT-1'!C49</f>
        <v>0</v>
      </c>
      <c r="AF49" s="24"/>
      <c r="AG49">
        <f t="shared" si="2"/>
        <v>741.604069069356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5.7158499999999997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-1.26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658.73328398541048</v>
      </c>
      <c r="P50" s="36">
        <v>34.649999999999991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261.27</v>
      </c>
      <c r="U50" s="37">
        <f>SUMPRODUCT(LTA!J50:AN50,LTA!J$102:AN$102,LTA!J$104:AN$104)</f>
        <v>59.599999999999994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11.422161701677528</v>
      </c>
      <c r="AD50">
        <f t="shared" si="1"/>
        <v>743.28697228373301</v>
      </c>
      <c r="AE50">
        <f>'IDT-1'!C50</f>
        <v>0</v>
      </c>
      <c r="AF50" s="24"/>
      <c r="AG50">
        <f t="shared" si="2"/>
        <v>743.28697228373301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5.7158499999999997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-1.26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660.29891075874707</v>
      </c>
      <c r="P51" s="36">
        <v>34.649999999999991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261.93999999999994</v>
      </c>
      <c r="U51" s="37">
        <f>SUMPRODUCT(LTA!J51:AN51,LTA!J$102:AN$102,LTA!J$104:AN$104)</f>
        <v>59.599999999999994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11.440940966573553</v>
      </c>
      <c r="AD51">
        <f t="shared" si="1"/>
        <v>745.50381979217343</v>
      </c>
      <c r="AE51">
        <f>'IDT-1'!C51</f>
        <v>0</v>
      </c>
      <c r="AF51" s="24"/>
      <c r="AG51">
        <f t="shared" si="2"/>
        <v>745.50381979217343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5.7158499999999997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-1.26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660.29852259270115</v>
      </c>
      <c r="P52" s="36">
        <v>34.649999999999991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261.93999999999994</v>
      </c>
      <c r="U52" s="37">
        <f>SUMPRODUCT(LTA!J52:AN52,LTA!J$102:AN$102,LTA!J$104:AN$104)</f>
        <v>59.599999999999994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11.551062756402327</v>
      </c>
      <c r="AD52">
        <f t="shared" si="1"/>
        <v>732.39330983629873</v>
      </c>
      <c r="AE52">
        <f>'IDT-1'!C52</f>
        <v>0</v>
      </c>
      <c r="AF52" s="24"/>
      <c r="AG52">
        <f t="shared" si="2"/>
        <v>732.39330983629873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5.7158499999999997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-1.26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660.29901365417868</v>
      </c>
      <c r="P53" s="36">
        <v>34.649999999999991</v>
      </c>
      <c r="Q53" s="36">
        <v>11.55</v>
      </c>
      <c r="R53" s="38">
        <v>24.449999999999996</v>
      </c>
      <c r="S53" s="38">
        <v>0</v>
      </c>
      <c r="T53" s="37">
        <f>SUMPRODUCT(LTA!J53:AN53,LTA!J$101:AN$101,LTA!J$104:AN$104)</f>
        <v>261.93999999999994</v>
      </c>
      <c r="U53" s="37">
        <f>SUMPRODUCT(LTA!J53:AN53,LTA!J$102:AN$102,LTA!J$104:AN$104)</f>
        <v>59.599999999999994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11.593422669943184</v>
      </c>
      <c r="AD53">
        <f t="shared" si="1"/>
        <v>727.35144098423541</v>
      </c>
      <c r="AE53">
        <f>'IDT-1'!C53</f>
        <v>0</v>
      </c>
      <c r="AF53" s="24"/>
      <c r="AG53">
        <f t="shared" si="2"/>
        <v>727.35144098423541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5.7158499999999997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-1.26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660.29869581510798</v>
      </c>
      <c r="P54" s="36">
        <v>34.649999999999991</v>
      </c>
      <c r="Q54" s="36">
        <v>11.55</v>
      </c>
      <c r="R54" s="38">
        <v>24.449999999999996</v>
      </c>
      <c r="S54" s="38">
        <v>0</v>
      </c>
      <c r="T54" s="37">
        <f>SUMPRODUCT(LTA!J54:AN54,LTA!J$101:AN$101,LTA!J$104:AN$104)</f>
        <v>261.93999999999994</v>
      </c>
      <c r="U54" s="37">
        <f>SUMPRODUCT(LTA!J54:AN54,LTA!J$102:AN$102,LTA!J$104:AN$104)</f>
        <v>59.599999999999994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11.745900839142994</v>
      </c>
      <c r="AD54">
        <f t="shared" si="1"/>
        <v>709.19864497596484</v>
      </c>
      <c r="AE54">
        <f>'IDT-1'!C54</f>
        <v>0</v>
      </c>
      <c r="AF54" s="24"/>
      <c r="AG54">
        <f t="shared" si="2"/>
        <v>709.19864497596484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-36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5.7158499999999997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-1.26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655.74418197662794</v>
      </c>
      <c r="P55" s="36">
        <v>34.65</v>
      </c>
      <c r="Q55" s="36">
        <v>11.55</v>
      </c>
      <c r="R55" s="38">
        <v>24.449999999999996</v>
      </c>
      <c r="S55" s="38">
        <v>0</v>
      </c>
      <c r="T55" s="37">
        <f>SUMPRODUCT(LTA!J55:AN55,LTA!J$101:AN$101,LTA!J$104:AN$104)</f>
        <v>261.93999999999994</v>
      </c>
      <c r="U55" s="37">
        <f>SUMPRODUCT(LTA!J55:AN55,LTA!J$102:AN$102,LTA!J$104:AN$104)</f>
        <v>59.599999999999994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11.809296815598431</v>
      </c>
      <c r="AD55">
        <f t="shared" si="1"/>
        <v>692.58073516102934</v>
      </c>
      <c r="AE55">
        <f>'IDT-1'!C55</f>
        <v>0</v>
      </c>
      <c r="AF55" s="24"/>
      <c r="AG55">
        <f t="shared" si="2"/>
        <v>692.58073516102934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5.7158499999999997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-1.26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654.88382214061494</v>
      </c>
      <c r="P56" s="36">
        <v>34.65</v>
      </c>
      <c r="Q56" s="36">
        <v>11.55</v>
      </c>
      <c r="R56" s="38">
        <v>24.449999999999996</v>
      </c>
      <c r="S56" s="38">
        <v>0</v>
      </c>
      <c r="T56" s="37">
        <f>SUMPRODUCT(LTA!J56:AN56,LTA!J$101:AN$101,LTA!J$104:AN$104)</f>
        <v>261.93999999999994</v>
      </c>
      <c r="U56" s="37">
        <f>SUMPRODUCT(LTA!J56:AN56,LTA!J$102:AN$102,LTA!J$104:AN$104)</f>
        <v>59.599999999999994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-31</v>
      </c>
      <c r="AA56" s="75">
        <f>STOA!I56</f>
        <v>0</v>
      </c>
      <c r="AB56" s="75">
        <f>-STOA!O56</f>
        <v>-300</v>
      </c>
      <c r="AC56">
        <f t="shared" si="0"/>
        <v>11.988435262923479</v>
      </c>
      <c r="AD56">
        <f t="shared" si="1"/>
        <v>669.54123687769129</v>
      </c>
      <c r="AE56">
        <f>'IDT-1'!C56</f>
        <v>0</v>
      </c>
      <c r="AF56" s="24"/>
      <c r="AG56">
        <f t="shared" si="2"/>
        <v>669.54123687769129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5.7158499999999997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5.7118957088538842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658.21646840290657</v>
      </c>
      <c r="P57" s="36">
        <v>34.69</v>
      </c>
      <c r="Q57" s="36">
        <v>11.549999999999999</v>
      </c>
      <c r="R57" s="38">
        <v>24.449999999999996</v>
      </c>
      <c r="S57" s="38">
        <v>0</v>
      </c>
      <c r="T57" s="37">
        <f>SUMPRODUCT(LTA!J57:AN57,LTA!J$101:AN$101,LTA!J$104:AN$104)</f>
        <v>261.74</v>
      </c>
      <c r="U57" s="37">
        <f>SUMPRODUCT(LTA!J57:AN57,LTA!J$102:AN$102,LTA!J$104:AN$104)</f>
        <v>59.599999999999994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-51</v>
      </c>
      <c r="AA57" s="75">
        <f>STOA!I57</f>
        <v>0</v>
      </c>
      <c r="AB57" s="75">
        <f>-STOA!O57</f>
        <v>-300</v>
      </c>
      <c r="AC57">
        <f t="shared" si="0"/>
        <v>12.382766908018418</v>
      </c>
      <c r="AD57">
        <f t="shared" si="1"/>
        <v>640.291447203742</v>
      </c>
      <c r="AE57">
        <f>'IDT-1'!C57</f>
        <v>0</v>
      </c>
      <c r="AF57" s="24"/>
      <c r="AG57">
        <f t="shared" si="2"/>
        <v>640.291447203742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5.7158499999999997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5.7118957088538842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656.41267682018838</v>
      </c>
      <c r="P58" s="36">
        <v>34.689999999999991</v>
      </c>
      <c r="Q58" s="36">
        <v>11.549999999999999</v>
      </c>
      <c r="R58" s="38">
        <v>24.449999999999996</v>
      </c>
      <c r="S58" s="38">
        <v>0</v>
      </c>
      <c r="T58" s="37">
        <f>SUMPRODUCT(LTA!J58:AN58,LTA!J$101:AN$101,LTA!J$104:AN$104)</f>
        <v>261.74</v>
      </c>
      <c r="U58" s="37">
        <f>SUMPRODUCT(LTA!J58:AN58,LTA!J$102:AN$102,LTA!J$104:AN$104)</f>
        <v>59.599999999999994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-61</v>
      </c>
      <c r="AA58" s="75">
        <f>STOA!I58</f>
        <v>0</v>
      </c>
      <c r="AB58" s="75">
        <f>-STOA!O58</f>
        <v>-300</v>
      </c>
      <c r="AC58">
        <f t="shared" si="0"/>
        <v>12.418442005072915</v>
      </c>
      <c r="AD58">
        <f t="shared" si="1"/>
        <v>632.45198052396916</v>
      </c>
      <c r="AE58">
        <f>'IDT-1'!C58</f>
        <v>0</v>
      </c>
      <c r="AF58" s="24"/>
      <c r="AG58">
        <f t="shared" si="2"/>
        <v>632.45198052396916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5.7158499999999997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5.7118957088538842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656.34124880930869</v>
      </c>
      <c r="P59" s="36">
        <v>37.11</v>
      </c>
      <c r="Q59" s="36">
        <v>11.55</v>
      </c>
      <c r="R59" s="38">
        <v>24.449999999999996</v>
      </c>
      <c r="S59" s="38">
        <v>0</v>
      </c>
      <c r="T59" s="37">
        <f>SUMPRODUCT(LTA!J59:AN59,LTA!J$101:AN$101,LTA!J$104:AN$104)</f>
        <v>262.39999999999998</v>
      </c>
      <c r="U59" s="37">
        <f>SUMPRODUCT(LTA!J59:AN59,LTA!J$102:AN$102,LTA!J$104:AN$104)</f>
        <v>59.599999999999994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-66</v>
      </c>
      <c r="AA59" s="75">
        <f>STOA!I59</f>
        <v>0</v>
      </c>
      <c r="AB59" s="75">
        <f>-STOA!O59</f>
        <v>-300</v>
      </c>
      <c r="AC59">
        <f t="shared" si="0"/>
        <v>12.528425587030418</v>
      </c>
      <c r="AD59">
        <f t="shared" si="1"/>
        <v>625.3505689311321</v>
      </c>
      <c r="AE59">
        <f>'IDT-1'!C59</f>
        <v>0</v>
      </c>
      <c r="AF59" s="24"/>
      <c r="AG59">
        <f t="shared" si="2"/>
        <v>625.3505689311321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5.7158499999999997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5.7118957088538842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656.34124880930869</v>
      </c>
      <c r="P60" s="36">
        <v>33.890000000000008</v>
      </c>
      <c r="Q60" s="36">
        <v>11.55</v>
      </c>
      <c r="R60" s="38">
        <v>24.449999999999996</v>
      </c>
      <c r="S60" s="38">
        <v>0</v>
      </c>
      <c r="T60" s="37">
        <f>SUMPRODUCT(LTA!J60:AN60,LTA!J$101:AN$101,LTA!J$104:AN$104)</f>
        <v>262.22000000000003</v>
      </c>
      <c r="U60" s="37">
        <f>SUMPRODUCT(LTA!J60:AN60,LTA!J$102:AN$102,LTA!J$104:AN$104)</f>
        <v>59.599999999999994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-82</v>
      </c>
      <c r="AA60" s="75">
        <f>STOA!I60</f>
        <v>0</v>
      </c>
      <c r="AB60" s="75">
        <f>-STOA!O60</f>
        <v>-300</v>
      </c>
      <c r="AC60">
        <f t="shared" si="0"/>
        <v>12.533750217929976</v>
      </c>
      <c r="AD60">
        <f t="shared" si="1"/>
        <v>617.94524430023262</v>
      </c>
      <c r="AE60">
        <f>'IDT-1'!C60</f>
        <v>0</v>
      </c>
      <c r="AF60" s="24"/>
      <c r="AG60">
        <f t="shared" si="2"/>
        <v>617.94524430023262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5.7158499999999997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5.7118957088538842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660.81161174613294</v>
      </c>
      <c r="P61" s="36">
        <v>33.69</v>
      </c>
      <c r="Q61" s="36">
        <v>11.549999999999999</v>
      </c>
      <c r="R61" s="38">
        <v>24.449999999999996</v>
      </c>
      <c r="S61" s="38">
        <v>0</v>
      </c>
      <c r="T61" s="37">
        <f>SUMPRODUCT(LTA!J61:AN61,LTA!J$101:AN$101,LTA!J$104:AN$104)</f>
        <v>258.53999999999996</v>
      </c>
      <c r="U61" s="37">
        <f>SUMPRODUCT(LTA!J61:AN61,LTA!J$102:AN$102,LTA!J$104:AN$104)</f>
        <v>59.599999999999994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-86</v>
      </c>
      <c r="AA61" s="75">
        <f>STOA!I61</f>
        <v>0</v>
      </c>
      <c r="AB61" s="75">
        <f>-STOA!O61</f>
        <v>-300</v>
      </c>
      <c r="AC61">
        <f t="shared" si="0"/>
        <v>12.462468847075296</v>
      </c>
      <c r="AD61">
        <f t="shared" si="1"/>
        <v>627.60688860791129</v>
      </c>
      <c r="AE61">
        <f>'IDT-1'!C61</f>
        <v>0</v>
      </c>
      <c r="AF61" s="24"/>
      <c r="AG61">
        <f t="shared" si="2"/>
        <v>627.60688860791129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5.7158499999999997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5.7118957088538842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666.83175059933251</v>
      </c>
      <c r="P62" s="36">
        <v>33.69</v>
      </c>
      <c r="Q62" s="36">
        <v>11.549999999999999</v>
      </c>
      <c r="R62" s="38">
        <v>24.449999999999996</v>
      </c>
      <c r="S62" s="38">
        <v>0</v>
      </c>
      <c r="T62" s="37">
        <f>SUMPRODUCT(LTA!J62:AN62,LTA!J$101:AN$101,LTA!J$104:AN$104)</f>
        <v>255.82</v>
      </c>
      <c r="U62" s="37">
        <f>SUMPRODUCT(LTA!J62:AN62,LTA!J$102:AN$102,LTA!J$104:AN$104)</f>
        <v>59.599999999999994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-76</v>
      </c>
      <c r="AA62" s="75">
        <f>STOA!I62</f>
        <v>0</v>
      </c>
      <c r="AB62" s="75">
        <f>-STOA!O62</f>
        <v>-300</v>
      </c>
      <c r="AC62">
        <f t="shared" si="0"/>
        <v>12.532545802066618</v>
      </c>
      <c r="AD62">
        <f t="shared" si="1"/>
        <v>625.83695050611959</v>
      </c>
      <c r="AE62">
        <f>'IDT-1'!C62</f>
        <v>0</v>
      </c>
      <c r="AF62" s="24"/>
      <c r="AG62">
        <f t="shared" si="2"/>
        <v>625.83695050611959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-49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5.7158499999999997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5.7118957088538842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666.14193048662844</v>
      </c>
      <c r="P63" s="36">
        <v>33.69</v>
      </c>
      <c r="Q63" s="36">
        <v>11.55</v>
      </c>
      <c r="R63" s="38">
        <v>24.449999999999996</v>
      </c>
      <c r="S63" s="38">
        <v>0</v>
      </c>
      <c r="T63" s="37">
        <f>SUMPRODUCT(LTA!J63:AN63,LTA!J$101:AN$101,LTA!J$104:AN$104)</f>
        <v>244.60999999999999</v>
      </c>
      <c r="U63" s="37">
        <f>SUMPRODUCT(LTA!J63:AN63,LTA!J$102:AN$102,LTA!J$104:AN$104)</f>
        <v>59.599999999999994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-87</v>
      </c>
      <c r="AA63" s="75">
        <f>STOA!I63</f>
        <v>0</v>
      </c>
      <c r="AB63" s="75">
        <f>-STOA!O63</f>
        <v>-300</v>
      </c>
      <c r="AC63">
        <f t="shared" si="0"/>
        <v>12.30551994724657</v>
      </c>
      <c r="AD63">
        <f t="shared" si="1"/>
        <v>629.16415624823583</v>
      </c>
      <c r="AE63">
        <f>'IDT-1'!C63</f>
        <v>0</v>
      </c>
      <c r="AF63" s="24"/>
      <c r="AG63">
        <f t="shared" si="2"/>
        <v>629.16415624823583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-23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5.7158499999999997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5.7118957088538842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664.5475922986285</v>
      </c>
      <c r="P64" s="36">
        <v>33.69</v>
      </c>
      <c r="Q64" s="36">
        <v>11.55</v>
      </c>
      <c r="R64" s="38">
        <v>24.449999999999996</v>
      </c>
      <c r="S64" s="38">
        <v>0</v>
      </c>
      <c r="T64" s="37">
        <f>SUMPRODUCT(LTA!J64:AN64,LTA!J$101:AN$101,LTA!J$104:AN$104)</f>
        <v>235.68999999999997</v>
      </c>
      <c r="U64" s="37">
        <f>SUMPRODUCT(LTA!J64:AN64,LTA!J$102:AN$102,LTA!J$104:AN$104)</f>
        <v>59.599999999999994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-94</v>
      </c>
      <c r="AA64" s="75">
        <f>STOA!I64</f>
        <v>0</v>
      </c>
      <c r="AB64" s="75">
        <f>-STOA!O64</f>
        <v>-300</v>
      </c>
      <c r="AC64">
        <f t="shared" si="0"/>
        <v>12.183314875567813</v>
      </c>
      <c r="AD64">
        <f t="shared" si="1"/>
        <v>622.77202313191458</v>
      </c>
      <c r="AE64">
        <f>'IDT-1'!C64</f>
        <v>0</v>
      </c>
      <c r="AF64" s="24"/>
      <c r="AG64">
        <f t="shared" si="2"/>
        <v>622.77202313191458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5.7158499999999997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5.7118957088538842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664.5475922986285</v>
      </c>
      <c r="P65" s="36">
        <v>33.69</v>
      </c>
      <c r="Q65" s="36">
        <v>11.55</v>
      </c>
      <c r="R65" s="38">
        <v>24.449999999999996</v>
      </c>
      <c r="S65" s="38">
        <v>0</v>
      </c>
      <c r="T65" s="37">
        <f>SUMPRODUCT(LTA!J65:AN65,LTA!J$101:AN$101,LTA!J$104:AN$104)</f>
        <v>216.29</v>
      </c>
      <c r="U65" s="37">
        <f>SUMPRODUCT(LTA!J65:AN65,LTA!J$102:AN$102,LTA!J$104:AN$104)</f>
        <v>59.599999999999994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-84</v>
      </c>
      <c r="AA65" s="75">
        <f>STOA!I65</f>
        <v>0</v>
      </c>
      <c r="AB65" s="75">
        <f>-STOA!O65</f>
        <v>-300</v>
      </c>
      <c r="AC65">
        <f t="shared" si="0"/>
        <v>11.833989405620255</v>
      </c>
      <c r="AD65">
        <f t="shared" si="1"/>
        <v>625.72134860186213</v>
      </c>
      <c r="AE65">
        <f>'IDT-1'!C65</f>
        <v>0</v>
      </c>
      <c r="AF65" s="24"/>
      <c r="AG65">
        <f t="shared" si="2"/>
        <v>625.72134860186213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5.7158499999999997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5.7118957088538842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668.57690076604865</v>
      </c>
      <c r="P66" s="36">
        <v>33.69</v>
      </c>
      <c r="Q66" s="36">
        <v>11.55</v>
      </c>
      <c r="R66" s="38">
        <v>24.449999999999996</v>
      </c>
      <c r="S66" s="38">
        <v>0</v>
      </c>
      <c r="T66" s="37">
        <f>SUMPRODUCT(LTA!J66:AN66,LTA!J$101:AN$101,LTA!J$104:AN$104)</f>
        <v>198.04999999999998</v>
      </c>
      <c r="U66" s="37">
        <f>SUMPRODUCT(LTA!J66:AN66,LTA!J$102:AN$102,LTA!J$104:AN$104)</f>
        <v>59.599999999999994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-64</v>
      </c>
      <c r="AA66" s="75">
        <f>STOA!I66</f>
        <v>0</v>
      </c>
      <c r="AB66" s="75">
        <f>-STOA!O66</f>
        <v>-300</v>
      </c>
      <c r="AC66">
        <f t="shared" si="0"/>
        <v>11.545196442248802</v>
      </c>
      <c r="AD66">
        <f t="shared" si="1"/>
        <v>631.79945003265379</v>
      </c>
      <c r="AE66">
        <f>'IDT-1'!C66</f>
        <v>0</v>
      </c>
      <c r="AF66" s="24"/>
      <c r="AG66">
        <f t="shared" si="2"/>
        <v>631.79945003265379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5.7158499999999997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5.7118957088538842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668.53260201539968</v>
      </c>
      <c r="P67" s="36">
        <v>31.95</v>
      </c>
      <c r="Q67" s="36">
        <v>11.18</v>
      </c>
      <c r="R67" s="38">
        <v>24.449999999999996</v>
      </c>
      <c r="S67" s="38">
        <v>0</v>
      </c>
      <c r="T67" s="37">
        <f>SUMPRODUCT(LTA!J67:AN67,LTA!J$101:AN$101,LTA!J$104:AN$104)</f>
        <v>185.44</v>
      </c>
      <c r="U67" s="37">
        <f>SUMPRODUCT(LTA!J67:AN67,LTA!J$102:AN$102,LTA!J$104:AN$104)</f>
        <v>60.44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-49</v>
      </c>
      <c r="AA67" s="75">
        <f>STOA!I67</f>
        <v>0</v>
      </c>
      <c r="AB67" s="75">
        <f>-STOA!O67</f>
        <v>-300</v>
      </c>
      <c r="AC67">
        <f t="shared" si="0"/>
        <v>11.301164966870015</v>
      </c>
      <c r="AD67">
        <f t="shared" si="1"/>
        <v>633.11918275738356</v>
      </c>
      <c r="AE67">
        <f>'IDT-1'!C67</f>
        <v>0</v>
      </c>
      <c r="AF67" s="24"/>
      <c r="AG67">
        <f t="shared" si="2"/>
        <v>633.11918275738356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5.7158499999999997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5.7118957088538842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668.93265053460811</v>
      </c>
      <c r="P68" s="36">
        <v>33.69</v>
      </c>
      <c r="Q68" s="36">
        <v>11.18</v>
      </c>
      <c r="R68" s="38">
        <v>24.449999999999996</v>
      </c>
      <c r="S68" s="38">
        <v>0</v>
      </c>
      <c r="T68" s="37">
        <f>SUMPRODUCT(LTA!J68:AN68,LTA!J$101:AN$101,LTA!J$104:AN$104)</f>
        <v>166.13</v>
      </c>
      <c r="U68" s="37">
        <f>SUMPRODUCT(LTA!J68:AN68,LTA!J$102:AN$102,LTA!J$104:AN$104)</f>
        <v>60.44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-34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11.029870008558028</v>
      </c>
      <c r="AD68">
        <f t="shared" ref="AD68:AD98" si="4">SUM(B68:AB68,AI68:AV68)-AC68</f>
        <v>631.22052623490401</v>
      </c>
      <c r="AE68">
        <f>'IDT-1'!C68</f>
        <v>0</v>
      </c>
      <c r="AF68" s="24"/>
      <c r="AG68">
        <f t="shared" ref="AG68:AG98" si="5">SUM(AD68:AF68)</f>
        <v>631.22052623490401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5.7158499999999997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6.283096655978011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687.39687840726265</v>
      </c>
      <c r="P69" s="36">
        <v>48.34</v>
      </c>
      <c r="Q69" s="36">
        <v>11.12</v>
      </c>
      <c r="R69" s="38">
        <v>25.059999999999995</v>
      </c>
      <c r="S69" s="38">
        <v>0</v>
      </c>
      <c r="T69" s="37">
        <f>SUMPRODUCT(LTA!J69:AN69,LTA!J$101:AN$101,LTA!J$104:AN$104)</f>
        <v>154.5</v>
      </c>
      <c r="U69" s="37">
        <f>SUMPRODUCT(LTA!J69:AN69,LTA!J$102:AN$102,LTA!J$104:AN$104)</f>
        <v>60.94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</v>
      </c>
      <c r="AA69" s="75">
        <f>STOA!I69</f>
        <v>0</v>
      </c>
      <c r="AB69" s="75">
        <f>-STOA!O69</f>
        <v>-300</v>
      </c>
      <c r="AC69">
        <f t="shared" si="3"/>
        <v>11.054532456146388</v>
      </c>
      <c r="AD69">
        <f t="shared" si="4"/>
        <v>674.3012926070943</v>
      </c>
      <c r="AE69">
        <f>'IDT-1'!C69</f>
        <v>0</v>
      </c>
      <c r="AF69" s="24"/>
      <c r="AG69">
        <f t="shared" si="5"/>
        <v>674.3012926070943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5.7158499999999997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6.283096655978011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711.71741380615538</v>
      </c>
      <c r="P70" s="36">
        <v>54.309999999999995</v>
      </c>
      <c r="Q70" s="36">
        <v>11.12</v>
      </c>
      <c r="R70" s="38">
        <v>24.932593093405444</v>
      </c>
      <c r="S70" s="38">
        <v>0</v>
      </c>
      <c r="T70" s="37">
        <f>SUMPRODUCT(LTA!J70:AN70,LTA!J$101:AN$101,LTA!J$104:AN$104)</f>
        <v>134.18</v>
      </c>
      <c r="U70" s="37">
        <f>SUMPRODUCT(LTA!J70:AN70,LTA!J$102:AN$102,LTA!J$104:AN$104)</f>
        <v>61.269999999999996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-300</v>
      </c>
      <c r="AC70">
        <f t="shared" si="3"/>
        <v>11.190813681831026</v>
      </c>
      <c r="AD70">
        <f t="shared" si="4"/>
        <v>678.33813987370763</v>
      </c>
      <c r="AE70">
        <f>'IDT-1'!C70</f>
        <v>0</v>
      </c>
      <c r="AF70" s="24"/>
      <c r="AG70">
        <f t="shared" si="5"/>
        <v>678.33813987370763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5.7158499999999997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6.283096655978011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711.68365598929756</v>
      </c>
      <c r="P71" s="36">
        <v>54.309999999999995</v>
      </c>
      <c r="Q71" s="36">
        <v>11.12</v>
      </c>
      <c r="R71" s="38">
        <v>23.95</v>
      </c>
      <c r="S71" s="38">
        <v>0</v>
      </c>
      <c r="T71" s="37">
        <f>SUMPRODUCT(LTA!J71:AN71,LTA!J$101:AN$101,LTA!J$104:AN$104)</f>
        <v>112.88</v>
      </c>
      <c r="U71" s="37">
        <f>SUMPRODUCT(LTA!J71:AN71,LTA!J$102:AN$102,LTA!J$104:AN$104)</f>
        <v>76.599999999999994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11.038945599211035</v>
      </c>
      <c r="AD71">
        <f t="shared" si="4"/>
        <v>682.50365704606452</v>
      </c>
      <c r="AE71">
        <f>'IDT-1'!C71</f>
        <v>0</v>
      </c>
      <c r="AF71" s="24"/>
      <c r="AG71">
        <f t="shared" si="5"/>
        <v>682.50365704606452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5.7158499999999997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6.283096655978011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696.61531240976831</v>
      </c>
      <c r="P72" s="36">
        <v>54.309999999999995</v>
      </c>
      <c r="Q72" s="36">
        <v>11.12</v>
      </c>
      <c r="R72" s="38">
        <v>12.999999999999998</v>
      </c>
      <c r="S72" s="38">
        <v>0</v>
      </c>
      <c r="T72" s="37">
        <f>SUMPRODUCT(LTA!J72:AN72,LTA!J$101:AN$101,LTA!J$104:AN$104)</f>
        <v>93.68</v>
      </c>
      <c r="U72" s="37">
        <f>SUMPRODUCT(LTA!J72:AN72,LTA!J$102:AN$102,LTA!J$104:AN$104)</f>
        <v>107.04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11.075759509915882</v>
      </c>
      <c r="AD72">
        <f t="shared" si="4"/>
        <v>648.68849955583039</v>
      </c>
      <c r="AE72">
        <f>'IDT-1'!C72</f>
        <v>0</v>
      </c>
      <c r="AF72" s="24"/>
      <c r="AG72">
        <f t="shared" si="5"/>
        <v>648.68849955583039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-28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5.7158499999999997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6.283096655978011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727.78352260785346</v>
      </c>
      <c r="P73" s="36">
        <v>54.309999999999995</v>
      </c>
      <c r="Q73" s="36">
        <v>16.62253934300993</v>
      </c>
      <c r="R73" s="38">
        <v>5.87</v>
      </c>
      <c r="S73" s="38">
        <v>0</v>
      </c>
      <c r="T73" s="37">
        <f>SUMPRODUCT(LTA!J73:AN73,LTA!J$101:AN$101,LTA!J$104:AN$104)</f>
        <v>73.09</v>
      </c>
      <c r="U73" s="37">
        <f>SUMPRODUCT(LTA!J73:AN73,LTA!J$102:AN$102,LTA!J$104:AN$104)</f>
        <v>113.33999999999999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11.144567701986858</v>
      </c>
      <c r="AD73">
        <f t="shared" si="4"/>
        <v>670.8704409048546</v>
      </c>
      <c r="AE73">
        <f>'IDT-1'!C73</f>
        <v>0</v>
      </c>
      <c r="AF73" s="24"/>
      <c r="AG73">
        <f t="shared" si="5"/>
        <v>670.8704409048546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5.7158499999999997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6.283096655978011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766.07054227775802</v>
      </c>
      <c r="P74" s="36">
        <v>54.309999999999995</v>
      </c>
      <c r="Q74" s="36">
        <v>16.62253934300993</v>
      </c>
      <c r="R74" s="38">
        <v>1.4025878003696859</v>
      </c>
      <c r="S74" s="38">
        <v>0</v>
      </c>
      <c r="T74" s="37">
        <f>SUMPRODUCT(LTA!J74:AN74,LTA!J$101:AN$101,LTA!J$104:AN$104)</f>
        <v>53.09</v>
      </c>
      <c r="U74" s="37">
        <f>SUMPRODUCT(LTA!J74:AN74,LTA!J$102:AN$102,LTA!J$104:AN$104)</f>
        <v>114.50999999999999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11.092586092514491</v>
      </c>
      <c r="AD74">
        <f t="shared" si="4"/>
        <v>706.91202998460119</v>
      </c>
      <c r="AE74">
        <f>'IDT-1'!C74</f>
        <v>0</v>
      </c>
      <c r="AF74" s="24"/>
      <c r="AG74">
        <f t="shared" si="5"/>
        <v>706.91202998460119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5.7158499999999997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6.283096655978011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798.03597472120452</v>
      </c>
      <c r="P75" s="36">
        <v>54.309999999999995</v>
      </c>
      <c r="Q75" s="36">
        <v>16.62253934300993</v>
      </c>
      <c r="R75" s="38">
        <v>0</v>
      </c>
      <c r="S75" s="38">
        <v>0</v>
      </c>
      <c r="T75" s="37">
        <f>SUMPRODUCT(LTA!J75:AN75,LTA!J$101:AN$101,LTA!J$104:AN$104)</f>
        <v>41.81</v>
      </c>
      <c r="U75" s="37">
        <f>SUMPRODUCT(LTA!J75:AN75,LTA!J$102:AN$102,LTA!J$104:AN$104)</f>
        <v>91.44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11.060773987516336</v>
      </c>
      <c r="AD75">
        <f t="shared" si="4"/>
        <v>703.15668673267623</v>
      </c>
      <c r="AE75">
        <f>'IDT-1'!C75</f>
        <v>0</v>
      </c>
      <c r="AF75" s="24"/>
      <c r="AG75">
        <f t="shared" si="5"/>
        <v>703.15668673267623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5.7158499999999997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6.283096655978011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812.47551781547634</v>
      </c>
      <c r="P76" s="36">
        <v>54.309999999999995</v>
      </c>
      <c r="Q76" s="36">
        <v>17.269999999999996</v>
      </c>
      <c r="R76" s="38">
        <v>0</v>
      </c>
      <c r="S76" s="38">
        <v>0</v>
      </c>
      <c r="T76" s="37">
        <f>SUMPRODUCT(LTA!J76:AN76,LTA!J$101:AN$101,LTA!J$104:AN$104)</f>
        <v>34.53</v>
      </c>
      <c r="U76" s="37">
        <f>SUMPRODUCT(LTA!J76:AN76,LTA!J$102:AN$102,LTA!J$104:AN$104)</f>
        <v>92.05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11.131476819026934</v>
      </c>
      <c r="AD76">
        <f t="shared" si="4"/>
        <v>711.50298765242724</v>
      </c>
      <c r="AE76">
        <f>'IDT-1'!C76</f>
        <v>0</v>
      </c>
      <c r="AF76" s="24"/>
      <c r="AG76">
        <f t="shared" si="5"/>
        <v>711.50298765242724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5.7158499999999997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10.8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819.52706320862296</v>
      </c>
      <c r="P77" s="36">
        <v>54.309999999999995</v>
      </c>
      <c r="Q77" s="36">
        <v>16.62253934300993</v>
      </c>
      <c r="R77" s="38">
        <v>0</v>
      </c>
      <c r="S77" s="38">
        <v>0</v>
      </c>
      <c r="T77" s="37">
        <f>SUMPRODUCT(LTA!J77:AN77,LTA!J$101:AN$101,LTA!J$104:AN$104)</f>
        <v>30.599999999999998</v>
      </c>
      <c r="U77" s="37">
        <f>SUMPRODUCT(LTA!J77:AN77,LTA!J$102:AN$102,LTA!J$104:AN$104)</f>
        <v>91.78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11.187933118900435</v>
      </c>
      <c r="AD77">
        <f t="shared" si="4"/>
        <v>718.16751943273243</v>
      </c>
      <c r="AE77">
        <f>'IDT-1'!C77</f>
        <v>0</v>
      </c>
      <c r="AF77" s="24"/>
      <c r="AG77">
        <f t="shared" si="5"/>
        <v>718.16751943273243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5.7158499999999997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16.197750312456606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837.04669485026045</v>
      </c>
      <c r="P78" s="36">
        <v>54.309999999999995</v>
      </c>
      <c r="Q78" s="36">
        <v>16.62253934300993</v>
      </c>
      <c r="R78" s="38">
        <v>0</v>
      </c>
      <c r="S78" s="38">
        <v>0</v>
      </c>
      <c r="T78" s="37">
        <f>SUMPRODUCT(LTA!J78:AN78,LTA!J$101:AN$101,LTA!J$104:AN$104)</f>
        <v>29.22</v>
      </c>
      <c r="U78" s="37">
        <f>SUMPRODUCT(LTA!J78:AN78,LTA!J$102:AN$102,LTA!J$104:AN$104)</f>
        <v>92.449999999999989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-40</v>
      </c>
      <c r="AA78" s="75">
        <f>STOA!I78</f>
        <v>0</v>
      </c>
      <c r="AB78" s="75">
        <f>-STOA!O78</f>
        <v>-300</v>
      </c>
      <c r="AC78">
        <f t="shared" si="3"/>
        <v>11.713321436310391</v>
      </c>
      <c r="AD78">
        <f t="shared" si="4"/>
        <v>699.84951306941673</v>
      </c>
      <c r="AE78">
        <f>'IDT-1'!C78</f>
        <v>0</v>
      </c>
      <c r="AF78" s="24"/>
      <c r="AG78">
        <f t="shared" si="5"/>
        <v>699.84951306941673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5.7158499999999997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19.797750255652769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834.59501870726149</v>
      </c>
      <c r="P79" s="36">
        <v>54.309999999999995</v>
      </c>
      <c r="Q79" s="36">
        <v>16.62253934300993</v>
      </c>
      <c r="R79" s="38">
        <v>0</v>
      </c>
      <c r="S79" s="38">
        <v>0</v>
      </c>
      <c r="T79" s="37">
        <f>SUMPRODUCT(LTA!J79:AN79,LTA!J$101:AN$101,LTA!J$104:AN$104)</f>
        <v>29.55</v>
      </c>
      <c r="U79" s="37">
        <f>SUMPRODUCT(LTA!J79:AN79,LTA!J$102:AN$102,LTA!J$104:AN$104)</f>
        <v>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-40</v>
      </c>
      <c r="AA79" s="75">
        <f>STOA!I79</f>
        <v>0</v>
      </c>
      <c r="AB79" s="75">
        <f>-STOA!O79</f>
        <v>-300</v>
      </c>
      <c r="AC79">
        <f t="shared" si="3"/>
        <v>11.721959356232047</v>
      </c>
      <c r="AD79">
        <f t="shared" si="4"/>
        <v>700.86919894969219</v>
      </c>
      <c r="AE79">
        <f>'IDT-1'!C79</f>
        <v>0</v>
      </c>
      <c r="AF79" s="24"/>
      <c r="AG79">
        <f t="shared" si="5"/>
        <v>700.86919894969219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5.7158499999999997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32.402250156260848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804.56615904791443</v>
      </c>
      <c r="P80" s="36">
        <v>54.309999999999995</v>
      </c>
      <c r="Q80" s="36">
        <v>16.62253934300993</v>
      </c>
      <c r="R80" s="38">
        <v>0</v>
      </c>
      <c r="S80" s="38">
        <v>0</v>
      </c>
      <c r="T80" s="37">
        <f>SUMPRODUCT(LTA!J80:AN80,LTA!J$101:AN$101,LTA!J$104:AN$104)</f>
        <v>29.67</v>
      </c>
      <c r="U80" s="37">
        <f>SUMPRODUCT(LTA!J80:AN80,LTA!J$102:AN$102,LTA!J$104:AN$104)</f>
        <v>90.259999999999991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11.223140425263074</v>
      </c>
      <c r="AD80">
        <f t="shared" si="4"/>
        <v>722.32365812192199</v>
      </c>
      <c r="AE80">
        <f>'IDT-1'!C80</f>
        <v>0</v>
      </c>
      <c r="AF80" s="24"/>
      <c r="AG80">
        <f t="shared" si="5"/>
        <v>722.32365812192199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743.73292992583958</v>
      </c>
      <c r="P81" s="36">
        <v>54.309999999999995</v>
      </c>
      <c r="Q81" s="36">
        <v>16.62253934300993</v>
      </c>
      <c r="R81" s="38">
        <v>0</v>
      </c>
      <c r="S81" s="38">
        <v>0</v>
      </c>
      <c r="T81" s="37">
        <f>SUMPRODUCT(LTA!J81:AN81,LTA!J$101:AN$101,LTA!J$104:AN$104)</f>
        <v>30</v>
      </c>
      <c r="U81" s="37">
        <f>SUMPRODUCT(LTA!J81:AN81,LTA!J$102:AN$102,LTA!J$104:AN$104)</f>
        <v>88.64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10.811633755325055</v>
      </c>
      <c r="AD81">
        <f t="shared" si="4"/>
        <v>673.74627551352444</v>
      </c>
      <c r="AE81">
        <f>'IDT-1'!C81</f>
        <v>0</v>
      </c>
      <c r="AF81" s="24"/>
      <c r="AG81">
        <f t="shared" si="5"/>
        <v>673.74627551352444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44.997985224983211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721.86113171308625</v>
      </c>
      <c r="P82" s="36">
        <v>54.309999999999995</v>
      </c>
      <c r="Q82" s="36">
        <v>13.48</v>
      </c>
      <c r="R82" s="38">
        <v>0</v>
      </c>
      <c r="S82" s="38">
        <v>0</v>
      </c>
      <c r="T82" s="37">
        <f>SUMPRODUCT(LTA!J82:AN82,LTA!J$101:AN$101,LTA!J$104:AN$104)</f>
        <v>29.33</v>
      </c>
      <c r="U82" s="37">
        <f>SUMPRODUCT(LTA!J82:AN82,LTA!J$102:AN$102,LTA!J$104:AN$104)</f>
        <v>87.81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10.588896395746504</v>
      </c>
      <c r="AD82">
        <f t="shared" si="4"/>
        <v>647.45266054232309</v>
      </c>
      <c r="AE82">
        <f>'IDT-1'!C82</f>
        <v>0</v>
      </c>
      <c r="AF82" s="24"/>
      <c r="AG82">
        <f t="shared" si="5"/>
        <v>647.45266054232309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705.39616143575324</v>
      </c>
      <c r="P83" s="36">
        <v>54.309999999999995</v>
      </c>
      <c r="Q83" s="36">
        <v>16.62253934300993</v>
      </c>
      <c r="R83" s="38">
        <v>0</v>
      </c>
      <c r="S83" s="38">
        <v>0</v>
      </c>
      <c r="T83" s="37">
        <f>SUMPRODUCT(LTA!J83:AN83,LTA!J$101:AN$101,LTA!J$104:AN$104)</f>
        <v>28.33</v>
      </c>
      <c r="U83" s="37">
        <f>SUMPRODUCT(LTA!J83:AN83,LTA!J$102:AN$102,LTA!J$104:AN$104)</f>
        <v>87.509999999999991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10.487924900008331</v>
      </c>
      <c r="AD83">
        <f t="shared" si="4"/>
        <v>635.53321587875485</v>
      </c>
      <c r="AE83">
        <f>'IDT-1'!C83</f>
        <v>0</v>
      </c>
      <c r="AF83" s="24"/>
      <c r="AG83">
        <f t="shared" si="5"/>
        <v>635.53321587875485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692.10988367116204</v>
      </c>
      <c r="P84" s="36">
        <v>54.309999999999995</v>
      </c>
      <c r="Q84" s="36">
        <v>16.62253934300993</v>
      </c>
      <c r="R84" s="38">
        <v>0</v>
      </c>
      <c r="S84" s="38">
        <v>0</v>
      </c>
      <c r="T84" s="37">
        <f>SUMPRODUCT(LTA!J84:AN84,LTA!J$101:AN$101,LTA!J$104:AN$104)</f>
        <v>28.21</v>
      </c>
      <c r="U84" s="37">
        <f>SUMPRODUCT(LTA!J84:AN84,LTA!J$102:AN$102,LTA!J$104:AN$104)</f>
        <v>87.96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</v>
      </c>
      <c r="AA84" s="75">
        <f>STOA!I84</f>
        <v>0</v>
      </c>
      <c r="AB84" s="75">
        <f>-STOA!O84</f>
        <v>-300</v>
      </c>
      <c r="AC84">
        <f t="shared" si="3"/>
        <v>10.412976797685321</v>
      </c>
      <c r="AD84">
        <f t="shared" si="4"/>
        <v>618.65188621648667</v>
      </c>
      <c r="AE84">
        <f>'IDT-1'!C84</f>
        <v>0</v>
      </c>
      <c r="AF84" s="24"/>
      <c r="AG84">
        <f t="shared" si="5"/>
        <v>618.65188621648667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681.60109566607639</v>
      </c>
      <c r="P85" s="36">
        <v>54.309999999999995</v>
      </c>
      <c r="Q85" s="36">
        <v>16.62253934300993</v>
      </c>
      <c r="R85" s="38">
        <v>0</v>
      </c>
      <c r="S85" s="38">
        <v>0</v>
      </c>
      <c r="T85" s="37">
        <f>SUMPRODUCT(LTA!J85:AN85,LTA!J$101:AN$101,LTA!J$104:AN$104)</f>
        <v>27.99</v>
      </c>
      <c r="U85" s="37">
        <f>SUMPRODUCT(LTA!J85:AN85,LTA!J$102:AN$102,LTA!J$104:AN$104)</f>
        <v>88.649999999999991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</v>
      </c>
      <c r="AA85" s="75">
        <f>STOA!I85</f>
        <v>0</v>
      </c>
      <c r="AB85" s="75">
        <f>-STOA!O85</f>
        <v>-300</v>
      </c>
      <c r="AC85">
        <f t="shared" si="3"/>
        <v>10.371006767067046</v>
      </c>
      <c r="AD85">
        <f t="shared" si="4"/>
        <v>603.6550682420193</v>
      </c>
      <c r="AE85">
        <f>'IDT-1'!C85</f>
        <v>0</v>
      </c>
      <c r="AF85" s="24"/>
      <c r="AG85">
        <f t="shared" si="5"/>
        <v>603.6550682420193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687.72062913564207</v>
      </c>
      <c r="P86" s="36">
        <v>54.309999999999995</v>
      </c>
      <c r="Q86" s="36">
        <v>16.62253934300993</v>
      </c>
      <c r="R86" s="38">
        <v>0</v>
      </c>
      <c r="S86" s="38">
        <v>0</v>
      </c>
      <c r="T86" s="37">
        <f>SUMPRODUCT(LTA!J86:AN86,LTA!J$101:AN$101,LTA!J$104:AN$104)</f>
        <v>27.62</v>
      </c>
      <c r="U86" s="37">
        <f>SUMPRODUCT(LTA!J86:AN86,LTA!J$102:AN$102,LTA!J$104:AN$104)</f>
        <v>88.77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-300</v>
      </c>
      <c r="AC86">
        <f t="shared" si="3"/>
        <v>10.50502242546029</v>
      </c>
      <c r="AD86">
        <f t="shared" si="4"/>
        <v>599.39058605319167</v>
      </c>
      <c r="AE86">
        <f>'IDT-1'!C86</f>
        <v>0</v>
      </c>
      <c r="AF86" s="24"/>
      <c r="AG86">
        <f t="shared" si="5"/>
        <v>599.39058605319167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669.84316464056656</v>
      </c>
      <c r="P87" s="36">
        <v>54.309999999999995</v>
      </c>
      <c r="Q87" s="36">
        <v>8.6619197517180222</v>
      </c>
      <c r="R87" s="38">
        <v>0</v>
      </c>
      <c r="S87" s="38">
        <v>0</v>
      </c>
      <c r="T87" s="37">
        <f>SUMPRODUCT(LTA!J87:AN87,LTA!J$101:AN$101,LTA!J$104:AN$104)</f>
        <v>27.13</v>
      </c>
      <c r="U87" s="37">
        <f>SUMPRODUCT(LTA!J87:AN87,LTA!J$102:AN$102,LTA!J$104:AN$104)</f>
        <v>88.99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</v>
      </c>
      <c r="AA87" s="75">
        <f>STOA!I87</f>
        <v>0</v>
      </c>
      <c r="AB87" s="75">
        <f>-STOA!O87</f>
        <v>-300</v>
      </c>
      <c r="AC87">
        <f t="shared" si="3"/>
        <v>10.260301045960135</v>
      </c>
      <c r="AD87">
        <f t="shared" si="4"/>
        <v>576.52722334632449</v>
      </c>
      <c r="AE87">
        <f>'IDT-1'!C87</f>
        <v>0</v>
      </c>
      <c r="AF87" s="24"/>
      <c r="AG87">
        <f t="shared" si="5"/>
        <v>576.52722334632449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679.47275291473727</v>
      </c>
      <c r="P88" s="36">
        <v>54.309999999999995</v>
      </c>
      <c r="Q88" s="36">
        <v>16.623131712832105</v>
      </c>
      <c r="R88" s="38">
        <v>0</v>
      </c>
      <c r="S88" s="38">
        <v>0</v>
      </c>
      <c r="T88" s="37">
        <f>SUMPRODUCT(LTA!J88:AN88,LTA!J$101:AN$101,LTA!J$104:AN$104)</f>
        <v>26.88</v>
      </c>
      <c r="U88" s="37">
        <f>SUMPRODUCT(LTA!J88:AN88,LTA!J$102:AN$102,LTA!J$104:AN$104)</f>
        <v>89.75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-39</v>
      </c>
      <c r="AA88" s="75">
        <f>STOA!I88</f>
        <v>0</v>
      </c>
      <c r="AB88" s="75">
        <f>-STOA!O88</f>
        <v>-300</v>
      </c>
      <c r="AC88">
        <f t="shared" si="3"/>
        <v>10.607184395608975</v>
      </c>
      <c r="AD88">
        <f t="shared" si="4"/>
        <v>571.28114023196031</v>
      </c>
      <c r="AE88">
        <f>'IDT-1'!C88</f>
        <v>-5</v>
      </c>
      <c r="AF88" s="24"/>
      <c r="AG88">
        <f t="shared" si="5"/>
        <v>566.28114023196031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669.84316464056656</v>
      </c>
      <c r="P89" s="36">
        <v>54.31</v>
      </c>
      <c r="Q89" s="36">
        <v>8.6619197517180222</v>
      </c>
      <c r="R89" s="38">
        <v>0</v>
      </c>
      <c r="S89" s="38">
        <v>0</v>
      </c>
      <c r="T89" s="37">
        <f>SUMPRODUCT(LTA!J89:AN89,LTA!J$101:AN$101,LTA!J$104:AN$104)</f>
        <v>27.51</v>
      </c>
      <c r="U89" s="37">
        <f>SUMPRODUCT(LTA!J89:AN89,LTA!J$102:AN$102,LTA!J$104:AN$104)</f>
        <v>90.22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10.350065465484137</v>
      </c>
      <c r="AD89">
        <f t="shared" si="4"/>
        <v>569.04745892680057</v>
      </c>
      <c r="AE89">
        <f>'IDT-1'!C89</f>
        <v>-15</v>
      </c>
      <c r="AF89" s="24"/>
      <c r="AG89">
        <f t="shared" si="5"/>
        <v>554.04745892680057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669.84316464056656</v>
      </c>
      <c r="P90" s="36">
        <v>54.31</v>
      </c>
      <c r="Q90" s="36">
        <v>8.6619197517180222</v>
      </c>
      <c r="R90" s="38">
        <v>0</v>
      </c>
      <c r="S90" s="38">
        <v>0</v>
      </c>
      <c r="T90" s="37">
        <f>SUMPRODUCT(LTA!J90:AN90,LTA!J$101:AN$101,LTA!J$104:AN$104)</f>
        <v>28.09</v>
      </c>
      <c r="U90" s="37">
        <f>SUMPRODUCT(LTA!J90:AN90,LTA!J$102:AN$102,LTA!J$104:AN$104)</f>
        <v>90.6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10.358129465484138</v>
      </c>
      <c r="AD90">
        <f t="shared" si="4"/>
        <v>569.99939492680062</v>
      </c>
      <c r="AE90">
        <f>'IDT-1'!C90</f>
        <v>-30</v>
      </c>
      <c r="AF90" s="24"/>
      <c r="AG90">
        <f t="shared" si="5"/>
        <v>539.99939492680062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689.88170802696072</v>
      </c>
      <c r="P91" s="36">
        <v>54.309999999999995</v>
      </c>
      <c r="Q91" s="36">
        <v>16.623131712832105</v>
      </c>
      <c r="R91" s="38">
        <v>0</v>
      </c>
      <c r="S91" s="38">
        <v>0</v>
      </c>
      <c r="T91" s="37">
        <f>SUMPRODUCT(LTA!J91:AN91,LTA!J$101:AN$101,LTA!J$104:AN$104)</f>
        <v>28.45</v>
      </c>
      <c r="U91" s="37">
        <f>SUMPRODUCT(LTA!J91:AN91,LTA!J$102:AN$102,LTA!J$104:AN$104)</f>
        <v>89.96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-50</v>
      </c>
      <c r="AA91" s="75">
        <f>STOA!I91</f>
        <v>0</v>
      </c>
      <c r="AB91" s="75">
        <f>-STOA!O91</f>
        <v>-334.03</v>
      </c>
      <c r="AC91">
        <f t="shared" si="3"/>
        <v>11.091027850903409</v>
      </c>
      <c r="AD91">
        <f t="shared" si="4"/>
        <v>537.95625188888948</v>
      </c>
      <c r="AE91">
        <f>'IDT-1'!C91</f>
        <v>-20</v>
      </c>
      <c r="AF91" s="24"/>
      <c r="AG91">
        <f t="shared" si="5"/>
        <v>517.95625188888948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694.9156310212876</v>
      </c>
      <c r="P92" s="36">
        <v>54.309999999999995</v>
      </c>
      <c r="Q92" s="36">
        <v>16.623131712832105</v>
      </c>
      <c r="R92" s="38">
        <v>0</v>
      </c>
      <c r="S92" s="38">
        <v>0</v>
      </c>
      <c r="T92" s="37">
        <f>SUMPRODUCT(LTA!J92:AN92,LTA!J$101:AN$101,LTA!J$104:AN$104)</f>
        <v>28.76</v>
      </c>
      <c r="U92" s="37">
        <f>SUMPRODUCT(LTA!J92:AN92,LTA!J$102:AN$102,LTA!J$104:AN$104)</f>
        <v>89.63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</v>
      </c>
      <c r="AA92" s="75">
        <f>STOA!I92</f>
        <v>0</v>
      </c>
      <c r="AB92" s="75">
        <f>-STOA!O92</f>
        <v>-334.03</v>
      </c>
      <c r="AC92">
        <f t="shared" si="3"/>
        <v>10.879010072309081</v>
      </c>
      <c r="AD92">
        <f t="shared" si="4"/>
        <v>573.18219266181063</v>
      </c>
      <c r="AE92">
        <f>'IDT-1'!C92</f>
        <v>-72.034000000000006</v>
      </c>
      <c r="AF92" s="24"/>
      <c r="AG92">
        <f t="shared" si="5"/>
        <v>501.14819266181064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689.06380231639912</v>
      </c>
      <c r="P93" s="36">
        <v>54.309999999999995</v>
      </c>
      <c r="Q93" s="36">
        <v>16.623131712832105</v>
      </c>
      <c r="R93" s="38">
        <v>0</v>
      </c>
      <c r="S93" s="38">
        <v>0</v>
      </c>
      <c r="T93" s="37">
        <f>SUMPRODUCT(LTA!J93:AN93,LTA!J$101:AN$101,LTA!J$104:AN$104)</f>
        <v>28.98</v>
      </c>
      <c r="U93" s="37">
        <f>SUMPRODUCT(LTA!J93:AN93,LTA!J$102:AN$102,LTA!J$104:AN$104)</f>
        <v>85.16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-85</v>
      </c>
      <c r="AA93" s="75">
        <f>STOA!I93</f>
        <v>0</v>
      </c>
      <c r="AB93" s="75">
        <f>-STOA!O93</f>
        <v>-334.03</v>
      </c>
      <c r="AC93">
        <f t="shared" si="3"/>
        <v>11.344779963305808</v>
      </c>
      <c r="AD93">
        <f t="shared" si="4"/>
        <v>497.61459406592536</v>
      </c>
      <c r="AE93">
        <f>'IDT-1'!C93</f>
        <v>-22.437999999999999</v>
      </c>
      <c r="AF93" s="24"/>
      <c r="AG93">
        <f t="shared" si="5"/>
        <v>475.17659406592537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659.96002610679579</v>
      </c>
      <c r="P94" s="36">
        <v>54.309999999999995</v>
      </c>
      <c r="Q94" s="36">
        <v>8.6619197517180222</v>
      </c>
      <c r="R94" s="38">
        <v>0</v>
      </c>
      <c r="S94" s="38">
        <v>0</v>
      </c>
      <c r="T94" s="37">
        <f>SUMPRODUCT(LTA!J94:AN94,LTA!J$101:AN$101,LTA!J$104:AN$104)</f>
        <v>29.05</v>
      </c>
      <c r="U94" s="37">
        <f>SUMPRODUCT(LTA!J94:AN94,LTA!J$102:AN$102,LTA!J$104:AN$104)</f>
        <v>85.259999999999991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-65</v>
      </c>
      <c r="AA94" s="75">
        <f>STOA!I94</f>
        <v>0</v>
      </c>
      <c r="AB94" s="75">
        <f>-STOA!O94</f>
        <v>-334.03</v>
      </c>
      <c r="AC94">
        <f t="shared" si="3"/>
        <v>10.865438908173999</v>
      </c>
      <c r="AD94">
        <f t="shared" si="4"/>
        <v>481.1989469503398</v>
      </c>
      <c r="AE94">
        <f>'IDT-1'!C94</f>
        <v>-5.5039999999999996</v>
      </c>
      <c r="AF94" s="24"/>
      <c r="AG94">
        <f t="shared" si="5"/>
        <v>475.69494695033978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662.51824692414812</v>
      </c>
      <c r="P95" s="36">
        <v>54.309999999999995</v>
      </c>
      <c r="Q95" s="36">
        <v>16.623131712832105</v>
      </c>
      <c r="R95" s="38">
        <v>0</v>
      </c>
      <c r="S95" s="38">
        <v>0</v>
      </c>
      <c r="T95" s="37">
        <f>SUMPRODUCT(LTA!J95:AN95,LTA!J$101:AN$101,LTA!J$104:AN$104)</f>
        <v>29.38</v>
      </c>
      <c r="U95" s="37">
        <f>SUMPRODUCT(LTA!J95:AN95,LTA!J$102:AN$102,LTA!J$104:AN$104)</f>
        <v>89.57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-434.03</v>
      </c>
      <c r="AC95">
        <f t="shared" si="3"/>
        <v>11.289268663884235</v>
      </c>
      <c r="AD95">
        <f t="shared" si="4"/>
        <v>460.93454997309601</v>
      </c>
      <c r="AE95">
        <f>'IDT-1'!C95</f>
        <v>0</v>
      </c>
      <c r="AF95" s="24"/>
      <c r="AG95">
        <f t="shared" si="5"/>
        <v>460.93454997309601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655.42822381825783</v>
      </c>
      <c r="P96" s="36">
        <v>54.309999999999995</v>
      </c>
      <c r="Q96" s="36">
        <v>8.6619197517180222</v>
      </c>
      <c r="R96" s="38">
        <v>0</v>
      </c>
      <c r="S96" s="38">
        <v>0</v>
      </c>
      <c r="T96" s="37">
        <f>SUMPRODUCT(LTA!J96:AN96,LTA!J$101:AN$101,LTA!J$104:AN$104)</f>
        <v>29.69</v>
      </c>
      <c r="U96" s="37">
        <f>SUMPRODUCT(LTA!J96:AN96,LTA!J$102:AN$102,LTA!J$104:AN$104)</f>
        <v>89.74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</v>
      </c>
      <c r="AA96" s="75">
        <f>STOA!I96</f>
        <v>0</v>
      </c>
      <c r="AB96" s="75">
        <f>-STOA!O96</f>
        <v>-434.03</v>
      </c>
      <c r="AC96">
        <f t="shared" si="3"/>
        <v>11.209226077945843</v>
      </c>
      <c r="AD96">
        <f t="shared" si="4"/>
        <v>441.44335749203009</v>
      </c>
      <c r="AE96">
        <f>'IDT-1'!C96</f>
        <v>0</v>
      </c>
      <c r="AF96" s="24"/>
      <c r="AG96">
        <f t="shared" si="5"/>
        <v>441.44335749203009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684.43143173348005</v>
      </c>
      <c r="P97" s="36">
        <v>54.309999999999995</v>
      </c>
      <c r="Q97" s="36">
        <v>16.623131712832105</v>
      </c>
      <c r="R97" s="38">
        <v>0</v>
      </c>
      <c r="S97" s="38">
        <v>0</v>
      </c>
      <c r="T97" s="37">
        <f>SUMPRODUCT(LTA!J97:AN97,LTA!J$101:AN$101,LTA!J$104:AN$104)</f>
        <v>29.71</v>
      </c>
      <c r="U97" s="37">
        <f>SUMPRODUCT(LTA!J97:AN97,LTA!J$102:AN$102,LTA!J$104:AN$104)</f>
        <v>89.199999999999989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-65</v>
      </c>
      <c r="AA97" s="75">
        <f>STOA!I97</f>
        <v>0</v>
      </c>
      <c r="AB97" s="75">
        <f>-STOA!O97</f>
        <v>-434.03</v>
      </c>
      <c r="AC97">
        <f t="shared" si="3"/>
        <v>12.023628668400413</v>
      </c>
      <c r="AD97">
        <f t="shared" si="4"/>
        <v>417.07337477791168</v>
      </c>
      <c r="AE97">
        <f>'IDT-1'!C97</f>
        <v>0</v>
      </c>
      <c r="AF97" s="24"/>
      <c r="AG97">
        <f t="shared" si="5"/>
        <v>417.07337477791168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684.43143173348005</v>
      </c>
      <c r="P98" s="36">
        <v>54.309999999999995</v>
      </c>
      <c r="Q98" s="36">
        <v>16.623131712832105</v>
      </c>
      <c r="R98" s="38">
        <v>0</v>
      </c>
      <c r="S98" s="38">
        <v>0</v>
      </c>
      <c r="T98" s="37">
        <f>SUMPRODUCT(LTA!J98:AN98,LTA!J$101:AN$101,LTA!J$104:AN$104)</f>
        <v>29.21</v>
      </c>
      <c r="U98" s="37">
        <f>SUMPRODUCT(LTA!J98:AN98,LTA!J$102:AN$102,LTA!J$104:AN$104)</f>
        <v>89.009999999999991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-95</v>
      </c>
      <c r="AA98" s="75">
        <f>STOA!I98</f>
        <v>0</v>
      </c>
      <c r="AB98" s="75">
        <f>-STOA!O98</f>
        <v>-421.03</v>
      </c>
      <c r="AC98">
        <f t="shared" si="3"/>
        <v>12.161842349723527</v>
      </c>
      <c r="AD98">
        <f t="shared" si="4"/>
        <v>399.24516109658862</v>
      </c>
      <c r="AE98">
        <f>'IDT-1'!C98</f>
        <v>0</v>
      </c>
      <c r="AF98" s="24"/>
      <c r="AG98">
        <f t="shared" si="5"/>
        <v>399.24516109658862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0.14314704749999982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0.78117992778504575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16.608991449812713</v>
      </c>
      <c r="P99" s="36">
        <f t="shared" si="6"/>
        <v>1.1926796261604677</v>
      </c>
      <c r="Q99" s="36">
        <f t="shared" si="6"/>
        <v>0.33048299821613342</v>
      </c>
      <c r="R99" s="38">
        <f t="shared" si="6"/>
        <v>0.25586379988122093</v>
      </c>
      <c r="S99" s="38">
        <f t="shared" si="6"/>
        <v>0</v>
      </c>
      <c r="T99" s="37">
        <f t="shared" si="6"/>
        <v>2.4516474999999978</v>
      </c>
      <c r="U99" s="37">
        <f t="shared" si="6"/>
        <v>1.8357375000000007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-1.3655900000000001</v>
      </c>
      <c r="AA99" s="75">
        <f t="shared" si="6"/>
        <v>0</v>
      </c>
      <c r="AB99" s="75">
        <f t="shared" si="6"/>
        <v>-7.8952399999999967</v>
      </c>
      <c r="AC99">
        <f t="shared" si="6"/>
        <v>0.27968500084108133</v>
      </c>
      <c r="AD99">
        <f t="shared" si="6"/>
        <v>13.761979848514502</v>
      </c>
      <c r="AE99">
        <f t="shared" si="6"/>
        <v>-4.6939249999999995E-2</v>
      </c>
      <c r="AG99">
        <f t="shared" si="6"/>
        <v>13.715040598514499</v>
      </c>
      <c r="AI99">
        <f t="shared" si="6"/>
        <v>0</v>
      </c>
      <c r="AJ99">
        <f t="shared" si="6"/>
        <v>0</v>
      </c>
      <c r="AK99">
        <f t="shared" si="6"/>
        <v>2.5264999999999999E-2</v>
      </c>
      <c r="AL99">
        <f t="shared" si="6"/>
        <v>-0.32250000000000001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60.3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587.1077253422194</v>
      </c>
      <c r="P3" s="36">
        <v>74.786271499077714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282.13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-252</v>
      </c>
      <c r="AA3" s="75">
        <f>STOA!J3</f>
        <v>4.6900000000000004</v>
      </c>
      <c r="AB3" s="75">
        <f>-STOA!P3</f>
        <v>-150</v>
      </c>
      <c r="AC3">
        <f>SUMIF(B3:AB3,"&gt;0")*$AC$2-SUMIF(B3:AB3,"&lt;0")*($AC$2/(1-$AC$2))+SUMIF(AI3:AR3,"&gt;0")*$AC$2-SUMIF(AI3:AR3,"&lt;0")*($AC$2/(1-$AC$2))</f>
        <v>12.171879318872302</v>
      </c>
      <c r="AD3">
        <f>SUM(B3:AB3,AI3:AV3)-AC3</f>
        <v>629.45596752242488</v>
      </c>
      <c r="AE3">
        <f>'IDT-1'!F3</f>
        <v>0</v>
      </c>
      <c r="AF3" s="24"/>
      <c r="AG3">
        <f>SUM(AD3:AF3)</f>
        <v>629.45596752242488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60.3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588.77399349534915</v>
      </c>
      <c r="P4" s="36">
        <v>74.786271499077714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282.28999999999996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-273</v>
      </c>
      <c r="AA4" s="75">
        <f>STOA!J4</f>
        <v>4.6900000000000004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12.365114283581264</v>
      </c>
      <c r="AD4">
        <f t="shared" ref="AD4:AD67" si="1">SUM(B4:AB4,AI4:AV4)-AC4</f>
        <v>610.08900071084577</v>
      </c>
      <c r="AE4">
        <f>'IDT-1'!F4</f>
        <v>0</v>
      </c>
      <c r="AF4" s="24"/>
      <c r="AG4">
        <f t="shared" ref="AG4:AG67" si="2">SUM(AD4:AF4)</f>
        <v>610.08900071084577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60.3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593.83103664956968</v>
      </c>
      <c r="P5" s="36">
        <v>74.786271499077714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282.45999999999998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-283</v>
      </c>
      <c r="AA5" s="75">
        <f>STOA!J5</f>
        <v>4.6900000000000004</v>
      </c>
      <c r="AB5" s="75">
        <f>-STOA!P5</f>
        <v>-150</v>
      </c>
      <c r="AC5">
        <f t="shared" si="0"/>
        <v>12.70551196644783</v>
      </c>
      <c r="AD5">
        <f t="shared" si="1"/>
        <v>579.97564618219963</v>
      </c>
      <c r="AE5">
        <f>'IDT-1'!F5</f>
        <v>0</v>
      </c>
      <c r="AF5" s="24"/>
      <c r="AG5">
        <f t="shared" si="2"/>
        <v>579.97564618219963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60.3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593.83103664956968</v>
      </c>
      <c r="P6" s="36">
        <v>74.786271499077714</v>
      </c>
      <c r="Q6" s="36">
        <v>26.64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282.63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-292</v>
      </c>
      <c r="AA6" s="75">
        <f>STOA!J6</f>
        <v>4.6900000000000004</v>
      </c>
      <c r="AB6" s="75">
        <f>-STOA!P6</f>
        <v>-150</v>
      </c>
      <c r="AC6">
        <f t="shared" si="0"/>
        <v>12.783180385971832</v>
      </c>
      <c r="AD6">
        <f t="shared" si="1"/>
        <v>571.0679777626757</v>
      </c>
      <c r="AE6">
        <f>'IDT-1'!F6</f>
        <v>0</v>
      </c>
      <c r="AF6" s="24"/>
      <c r="AG6">
        <f t="shared" si="2"/>
        <v>571.0679777626757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60.3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585.83587404998559</v>
      </c>
      <c r="P7" s="36">
        <v>74.784473023088879</v>
      </c>
      <c r="Q7" s="36">
        <v>26.64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283.13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-288.58</v>
      </c>
      <c r="AA7" s="75">
        <f>STOA!J7</f>
        <v>4.6900000000000004</v>
      </c>
      <c r="AB7" s="75">
        <f>-STOA!P7</f>
        <v>-150</v>
      </c>
      <c r="AC7">
        <f t="shared" si="0"/>
        <v>12.775946130766791</v>
      </c>
      <c r="AD7">
        <f t="shared" si="1"/>
        <v>556.99825094230789</v>
      </c>
      <c r="AE7">
        <f>'IDT-1'!F7</f>
        <v>0</v>
      </c>
      <c r="AF7" s="24"/>
      <c r="AG7">
        <f t="shared" si="2"/>
        <v>556.99825094230789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60.3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551.10887130543597</v>
      </c>
      <c r="P8" s="36">
        <v>48.13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243.92000000000002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-58.28</v>
      </c>
      <c r="AA8" s="75">
        <f>STOA!J8</f>
        <v>4.6900000000000004</v>
      </c>
      <c r="AB8" s="75">
        <f>-STOA!P8</f>
        <v>-150</v>
      </c>
      <c r="AC8">
        <f t="shared" si="0"/>
        <v>10.795157248638917</v>
      </c>
      <c r="AD8">
        <f t="shared" si="1"/>
        <v>554.74756405679716</v>
      </c>
      <c r="AE8">
        <f>'IDT-1'!F8</f>
        <v>0</v>
      </c>
      <c r="AF8" s="24"/>
      <c r="AG8">
        <f t="shared" si="2"/>
        <v>554.74756405679716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60.3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553.06506690271863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205.42000000000002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-72</v>
      </c>
      <c r="AA9" s="75">
        <f>STOA!J9</f>
        <v>4.6900000000000004</v>
      </c>
      <c r="AB9" s="75">
        <f>-STOA!P9</f>
        <v>-150</v>
      </c>
      <c r="AC9">
        <f t="shared" si="0"/>
        <v>9.6841289576504455</v>
      </c>
      <c r="AD9">
        <f t="shared" si="1"/>
        <v>556.71478794506834</v>
      </c>
      <c r="AE9">
        <f>'IDT-1'!F9</f>
        <v>0</v>
      </c>
      <c r="AF9" s="24"/>
      <c r="AG9">
        <f t="shared" si="2"/>
        <v>556.71478794506834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60.3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553.06506690271863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161.79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-79</v>
      </c>
      <c r="AA10" s="75">
        <f>STOA!J10</f>
        <v>4.6900000000000004</v>
      </c>
      <c r="AB10" s="75">
        <f>-STOA!P10</f>
        <v>-150</v>
      </c>
      <c r="AC10">
        <f t="shared" si="0"/>
        <v>9.1228003299779949</v>
      </c>
      <c r="AD10">
        <f t="shared" si="1"/>
        <v>536.64611657274077</v>
      </c>
      <c r="AE10">
        <f>'IDT-1'!F10</f>
        <v>0</v>
      </c>
      <c r="AF10" s="24"/>
      <c r="AG10">
        <f t="shared" si="2"/>
        <v>536.64611657274077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7.6729499999999993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60.3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549.44433169507977</v>
      </c>
      <c r="P11" s="36">
        <v>19.25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161.66999999999999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-82</v>
      </c>
      <c r="AA11" s="75">
        <f>STOA!J11</f>
        <v>4.6900000000000004</v>
      </c>
      <c r="AB11" s="75">
        <f>-STOA!P11</f>
        <v>-150</v>
      </c>
      <c r="AC11">
        <f t="shared" si="0"/>
        <v>9.029552490159606</v>
      </c>
      <c r="AD11">
        <f t="shared" si="1"/>
        <v>539.69772920492017</v>
      </c>
      <c r="AE11">
        <f>'IDT-1'!F11</f>
        <v>0</v>
      </c>
      <c r="AF11" s="24"/>
      <c r="AG11">
        <f t="shared" si="2"/>
        <v>539.69772920492017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7.6729499999999993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60.3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549.44433169507977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161.66999999999999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-88</v>
      </c>
      <c r="AA12" s="75">
        <f>STOA!J12</f>
        <v>4.6900000000000004</v>
      </c>
      <c r="AB12" s="75">
        <f>-STOA!P12</f>
        <v>-150</v>
      </c>
      <c r="AC12">
        <f t="shared" si="0"/>
        <v>9.0803794365089399</v>
      </c>
      <c r="AD12">
        <f t="shared" si="1"/>
        <v>533.64690225857089</v>
      </c>
      <c r="AE12">
        <f>'IDT-1'!F12</f>
        <v>0</v>
      </c>
      <c r="AF12" s="24"/>
      <c r="AG12">
        <f t="shared" si="2"/>
        <v>533.64690225857089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7.6729499999999993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60.3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549.44433169507977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161.83000000000001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-94</v>
      </c>
      <c r="AA13" s="75">
        <f>STOA!J13</f>
        <v>4.6900000000000004</v>
      </c>
      <c r="AB13" s="75">
        <f>-STOA!P13</f>
        <v>-150</v>
      </c>
      <c r="AC13">
        <f t="shared" si="0"/>
        <v>9.132550382858275</v>
      </c>
      <c r="AD13">
        <f t="shared" si="1"/>
        <v>527.75473131222157</v>
      </c>
      <c r="AE13">
        <f>'IDT-1'!F13</f>
        <v>0</v>
      </c>
      <c r="AF13" s="24"/>
      <c r="AG13">
        <f t="shared" si="2"/>
        <v>527.75473131222157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7.6729499999999993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60.3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549.44433169507977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161.83000000000001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-97</v>
      </c>
      <c r="AA14" s="75">
        <f>STOA!J14</f>
        <v>4.6900000000000004</v>
      </c>
      <c r="AB14" s="75">
        <f>-STOA!P14</f>
        <v>-150</v>
      </c>
      <c r="AC14">
        <f t="shared" si="0"/>
        <v>9.1579638560329428</v>
      </c>
      <c r="AD14">
        <f t="shared" si="1"/>
        <v>524.72931783904698</v>
      </c>
      <c r="AE14">
        <f>'IDT-1'!F14</f>
        <v>0</v>
      </c>
      <c r="AF14" s="24"/>
      <c r="AG14">
        <f t="shared" si="2"/>
        <v>524.72931783904698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7.6729499999999993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60.3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549.47465349690788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164.5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-106</v>
      </c>
      <c r="AA15" s="75">
        <f>STOA!J15</f>
        <v>4.59</v>
      </c>
      <c r="AB15" s="75">
        <f>-STOA!P15</f>
        <v>-150</v>
      </c>
      <c r="AC15">
        <f t="shared" si="0"/>
        <v>9.2560469786923001</v>
      </c>
      <c r="AD15">
        <f t="shared" si="1"/>
        <v>518.2315565182156</v>
      </c>
      <c r="AE15">
        <f>'IDT-1'!F15</f>
        <v>0</v>
      </c>
      <c r="AF15" s="24"/>
      <c r="AG15">
        <f t="shared" si="2"/>
        <v>518.2315565182156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7.6729499999999993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60.3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549.47465349690788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164.33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-108</v>
      </c>
      <c r="AA16" s="75">
        <f>STOA!J16</f>
        <v>4.59</v>
      </c>
      <c r="AB16" s="75">
        <f>-STOA!P16</f>
        <v>-150</v>
      </c>
      <c r="AC16">
        <f t="shared" si="0"/>
        <v>9.2715612941420797</v>
      </c>
      <c r="AD16">
        <f t="shared" si="1"/>
        <v>516.04604220276588</v>
      </c>
      <c r="AE16">
        <f>'IDT-1'!F16</f>
        <v>0</v>
      </c>
      <c r="AF16" s="24"/>
      <c r="AG16">
        <f t="shared" si="2"/>
        <v>516.04604220276588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7.6729499999999993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60.3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547.51845789962522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164.33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-106</v>
      </c>
      <c r="AA17" s="75">
        <f>STOA!J17</f>
        <v>4.59</v>
      </c>
      <c r="AB17" s="75">
        <f>-STOA!P17</f>
        <v>-150</v>
      </c>
      <c r="AC17">
        <f t="shared" si="0"/>
        <v>9.2381869356751256</v>
      </c>
      <c r="AD17">
        <f t="shared" si="1"/>
        <v>516.12322096395019</v>
      </c>
      <c r="AE17">
        <f>'IDT-1'!F17</f>
        <v>0</v>
      </c>
      <c r="AF17" s="24"/>
      <c r="AG17">
        <f t="shared" si="2"/>
        <v>516.12322096395019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7.6729499999999993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60.3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547.51845789962522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164.17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-109</v>
      </c>
      <c r="AA18" s="75">
        <f>STOA!J18</f>
        <v>4.59</v>
      </c>
      <c r="AB18" s="75">
        <f>-STOA!P18</f>
        <v>-150</v>
      </c>
      <c r="AC18">
        <f t="shared" si="0"/>
        <v>9.2622564088497921</v>
      </c>
      <c r="AD18">
        <f t="shared" si="1"/>
        <v>512.93915149077543</v>
      </c>
      <c r="AE18">
        <f>'IDT-1'!F18</f>
        <v>0</v>
      </c>
      <c r="AF18" s="24"/>
      <c r="AG18">
        <f t="shared" si="2"/>
        <v>512.93915149077543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7.6729499999999993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60.3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547.51845789962522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163.36000000000001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-104</v>
      </c>
      <c r="AA19" s="75">
        <f>STOA!J19</f>
        <v>4.59</v>
      </c>
      <c r="AB19" s="75">
        <f>-STOA!P19</f>
        <v>-150</v>
      </c>
      <c r="AC19">
        <f t="shared" si="0"/>
        <v>9.2130966202253486</v>
      </c>
      <c r="AD19">
        <f t="shared" si="1"/>
        <v>517.17831127939996</v>
      </c>
      <c r="AE19">
        <f>'IDT-1'!F19</f>
        <v>0</v>
      </c>
      <c r="AF19" s="24"/>
      <c r="AG19">
        <f t="shared" si="2"/>
        <v>517.17831127939996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7.6729499999999993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60.3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547.51252685162592</v>
      </c>
      <c r="P20" s="36">
        <v>19.25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163.03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-94</v>
      </c>
      <c r="AA20" s="75">
        <f>STOA!J20</f>
        <v>4.59</v>
      </c>
      <c r="AB20" s="75">
        <f>-STOA!P20</f>
        <v>-150</v>
      </c>
      <c r="AC20">
        <f t="shared" si="0"/>
        <v>9.1255632221732625</v>
      </c>
      <c r="AD20">
        <f t="shared" si="1"/>
        <v>526.9299136294527</v>
      </c>
      <c r="AE20">
        <f>'IDT-1'!F20</f>
        <v>0</v>
      </c>
      <c r="AF20" s="24"/>
      <c r="AG20">
        <f t="shared" si="2"/>
        <v>526.9299136294527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7.6729499999999993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60.3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559.20999805965414</v>
      </c>
      <c r="P21" s="36">
        <v>19.25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206.33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-93</v>
      </c>
      <c r="AA21" s="75">
        <f>STOA!J21</f>
        <v>4.59</v>
      </c>
      <c r="AB21" s="75">
        <f>-STOA!P21</f>
        <v>-150</v>
      </c>
      <c r="AC21">
        <f t="shared" si="0"/>
        <v>9.790849765718038</v>
      </c>
      <c r="AD21">
        <f t="shared" si="1"/>
        <v>557.26209829393622</v>
      </c>
      <c r="AE21">
        <f>'IDT-1'!F21</f>
        <v>0</v>
      </c>
      <c r="AF21" s="24"/>
      <c r="AG21">
        <f t="shared" si="2"/>
        <v>557.26209829393622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7.6729499999999993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60.3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564.80347413965421</v>
      </c>
      <c r="P22" s="36">
        <v>48.13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244.49000000000004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-83</v>
      </c>
      <c r="AA22" s="75">
        <f>STOA!J22</f>
        <v>4.59</v>
      </c>
      <c r="AB22" s="75">
        <f>-STOA!P22</f>
        <v>-150</v>
      </c>
      <c r="AC22">
        <f t="shared" si="0"/>
        <v>10.866884639658934</v>
      </c>
      <c r="AD22">
        <f t="shared" si="1"/>
        <v>573.81953949999536</v>
      </c>
      <c r="AE22">
        <f>'IDT-1'!F22</f>
        <v>0</v>
      </c>
      <c r="AF22" s="24"/>
      <c r="AG22">
        <f t="shared" si="2"/>
        <v>573.81953949999536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7.6729499999999993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60.3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608.14870056519192</v>
      </c>
      <c r="P23" s="36">
        <v>74.779999999999987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281.37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-311</v>
      </c>
      <c r="AA23" s="75">
        <f>STOA!J23</f>
        <v>4.59</v>
      </c>
      <c r="AB23" s="75">
        <f>-STOA!P23</f>
        <v>-150</v>
      </c>
      <c r="AC23">
        <f t="shared" si="0"/>
        <v>12.91950957592147</v>
      </c>
      <c r="AD23">
        <f t="shared" si="1"/>
        <v>599.21214098927044</v>
      </c>
      <c r="AE23">
        <f>'IDT-1'!F23</f>
        <v>0</v>
      </c>
      <c r="AF23" s="24"/>
      <c r="AG23">
        <f t="shared" si="2"/>
        <v>599.21214098927044</v>
      </c>
      <c r="AI23" s="34">
        <f>PXIL!J23</f>
        <v>0</v>
      </c>
      <c r="AJ23" s="34">
        <f>PXIL!P23</f>
        <v>0</v>
      </c>
      <c r="AK23" s="34">
        <f>RTM_IEX!J23</f>
        <v>9.6300000000000008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7.6729499999999993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60.3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609.58339584253326</v>
      </c>
      <c r="P24" s="36">
        <v>74.78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281.37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-276</v>
      </c>
      <c r="AA24" s="75">
        <f>STOA!J24</f>
        <v>4.59</v>
      </c>
      <c r="AB24" s="75">
        <f>-STOA!P24</f>
        <v>-150</v>
      </c>
      <c r="AC24">
        <f t="shared" si="0"/>
        <v>12.67539049588002</v>
      </c>
      <c r="AD24">
        <f t="shared" si="1"/>
        <v>640.69095534665337</v>
      </c>
      <c r="AE24">
        <f>'IDT-1'!F24</f>
        <v>0</v>
      </c>
      <c r="AF24" s="24"/>
      <c r="AG24">
        <f t="shared" si="2"/>
        <v>640.69095534665337</v>
      </c>
      <c r="AI24" s="34">
        <f>PXIL!J24</f>
        <v>0</v>
      </c>
      <c r="AJ24" s="34">
        <f>PXIL!P24</f>
        <v>0</v>
      </c>
      <c r="AK24" s="34">
        <f>RTM_IEX!J24</f>
        <v>14.44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7.6729499999999993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59.17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620.6865860487585</v>
      </c>
      <c r="P25" s="36">
        <v>74.78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281.53000000000003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-249</v>
      </c>
      <c r="AA25" s="75">
        <f>STOA!J25</f>
        <v>4.59</v>
      </c>
      <c r="AB25" s="75">
        <f>-STOA!P25</f>
        <v>-150</v>
      </c>
      <c r="AC25">
        <f t="shared" si="0"/>
        <v>12.531788035040307</v>
      </c>
      <c r="AD25">
        <f t="shared" si="1"/>
        <v>677.96774801371828</v>
      </c>
      <c r="AE25">
        <f>'IDT-1'!F25</f>
        <v>0</v>
      </c>
      <c r="AF25" s="24"/>
      <c r="AG25">
        <f t="shared" si="2"/>
        <v>677.96774801371828</v>
      </c>
      <c r="AI25" s="34">
        <f>PXIL!J25</f>
        <v>0</v>
      </c>
      <c r="AJ25" s="34">
        <f>PXIL!P25</f>
        <v>0</v>
      </c>
      <c r="AK25" s="34">
        <f>RTM_IEX!J25</f>
        <v>14.44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7.6729499999999993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59.17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631.9208158998108</v>
      </c>
      <c r="P26" s="36">
        <v>74.78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281.53000000000003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-213</v>
      </c>
      <c r="AA26" s="75">
        <f>STOA!J26</f>
        <v>4.59</v>
      </c>
      <c r="AB26" s="75">
        <f>-STOA!P26</f>
        <v>-150</v>
      </c>
      <c r="AC26">
        <f t="shared" si="0"/>
        <v>12.32119388769314</v>
      </c>
      <c r="AD26">
        <f t="shared" si="1"/>
        <v>725.41257201211783</v>
      </c>
      <c r="AE26">
        <f>'IDT-1'!F26</f>
        <v>0</v>
      </c>
      <c r="AF26" s="24"/>
      <c r="AG26">
        <f t="shared" si="2"/>
        <v>725.41257201211783</v>
      </c>
      <c r="AI26" s="34">
        <f>PXIL!J26</f>
        <v>0</v>
      </c>
      <c r="AJ26" s="34">
        <f>PXIL!P26</f>
        <v>0</v>
      </c>
      <c r="AK26" s="34">
        <f>RTM_IEX!J26</f>
        <v>14.44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7.6729499999999993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638.03725826936272</v>
      </c>
      <c r="P27" s="36">
        <v>48.13000000000001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281.53000000000003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-96</v>
      </c>
      <c r="AA27" s="75">
        <f>STOA!J27</f>
        <v>4.5</v>
      </c>
      <c r="AB27" s="75">
        <f>-STOA!P27</f>
        <v>-150</v>
      </c>
      <c r="AC27">
        <f t="shared" si="0"/>
        <v>11.019317704283139</v>
      </c>
      <c r="AD27">
        <f t="shared" si="1"/>
        <v>766.55089056507973</v>
      </c>
      <c r="AE27">
        <f>'IDT-1'!F27</f>
        <v>0</v>
      </c>
      <c r="AF27" s="24"/>
      <c r="AG27">
        <f t="shared" si="2"/>
        <v>766.55089056507973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7.6729499999999993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718.18198173598273</v>
      </c>
      <c r="P28" s="36">
        <v>19.25</v>
      </c>
      <c r="Q28" s="36">
        <v>7.7</v>
      </c>
      <c r="R28" s="38">
        <v>0.25742574257425743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281.53000000000003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-54</v>
      </c>
      <c r="AA28" s="75">
        <f>STOA!J28</f>
        <v>4.5</v>
      </c>
      <c r="AB28" s="75">
        <f>-STOA!P28</f>
        <v>-150</v>
      </c>
      <c r="AC28">
        <f t="shared" si="0"/>
        <v>11.18102671044392</v>
      </c>
      <c r="AD28">
        <f t="shared" si="1"/>
        <v>849.91133076811309</v>
      </c>
      <c r="AE28">
        <f>'IDT-1'!F28</f>
        <v>0</v>
      </c>
      <c r="AF28" s="24"/>
      <c r="AG28">
        <f t="shared" si="2"/>
        <v>849.91133076811309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7.6729499999999993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760.93037256981927</v>
      </c>
      <c r="P29" s="36">
        <v>19.25</v>
      </c>
      <c r="Q29" s="36">
        <v>7.7</v>
      </c>
      <c r="R29" s="38">
        <v>2.8600000000000003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242.78356700000003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4.5</v>
      </c>
      <c r="AB29" s="75">
        <f>-STOA!P29</f>
        <v>-150</v>
      </c>
      <c r="AC29">
        <f t="shared" si="0"/>
        <v>10.524927531119841</v>
      </c>
      <c r="AD29">
        <f t="shared" si="1"/>
        <v>941.17196203869958</v>
      </c>
      <c r="AE29">
        <f>'IDT-1'!F29</f>
        <v>-24.219000000000001</v>
      </c>
      <c r="AF29" s="24"/>
      <c r="AG29">
        <f t="shared" si="2"/>
        <v>916.95296203869952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7.6729499999999993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828.31260364823333</v>
      </c>
      <c r="P30" s="36">
        <v>48.13000000000001</v>
      </c>
      <c r="Q30" s="36">
        <v>7.7</v>
      </c>
      <c r="R30" s="38">
        <v>6.4225649220934873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247.51380500000002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4.5</v>
      </c>
      <c r="AB30" s="75">
        <f>-STOA!P30</f>
        <v>-150</v>
      </c>
      <c r="AC30">
        <f t="shared" si="0"/>
        <v>11.911459280217448</v>
      </c>
      <c r="AD30">
        <f t="shared" si="1"/>
        <v>984.34046429010948</v>
      </c>
      <c r="AE30">
        <f>'IDT-1'!F30</f>
        <v>0</v>
      </c>
      <c r="AF30" s="24"/>
      <c r="AG30">
        <f t="shared" si="2"/>
        <v>984.34046429010948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7.6729499999999993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932.44422835483567</v>
      </c>
      <c r="P31" s="36">
        <v>74.78</v>
      </c>
      <c r="Q31" s="36">
        <v>26.64</v>
      </c>
      <c r="R31" s="38">
        <v>13.3</v>
      </c>
      <c r="S31" s="38">
        <v>0</v>
      </c>
      <c r="T31" s="37">
        <f>SUMPRODUCT(LTA!J31:AN31,LTA!J$101:AN$101,LTA!J$105:AN$105)</f>
        <v>2.1</v>
      </c>
      <c r="U31" s="37">
        <f>SUMPRODUCT(LTA!J31:AN31,LTA!J$102:AN$102,LTA!J$105:AN$105)</f>
        <v>293.44532800000002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-220</v>
      </c>
      <c r="AA31" s="75">
        <f>STOA!J31</f>
        <v>4.5</v>
      </c>
      <c r="AB31" s="75">
        <f>-STOA!P31</f>
        <v>-150</v>
      </c>
      <c r="AC31">
        <f t="shared" si="0"/>
        <v>14.985741411589572</v>
      </c>
      <c r="AD31">
        <f t="shared" si="1"/>
        <v>1025.8967649432461</v>
      </c>
      <c r="AE31">
        <f>'IDT-1'!F31</f>
        <v>0</v>
      </c>
      <c r="AF31" s="24"/>
      <c r="AG31">
        <f t="shared" si="2"/>
        <v>1025.8967649432461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7.6729499999999993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69.608823211191407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931.77994987907732</v>
      </c>
      <c r="P32" s="36">
        <v>74.78</v>
      </c>
      <c r="Q32" s="36">
        <v>26.64</v>
      </c>
      <c r="R32" s="38">
        <v>22.2</v>
      </c>
      <c r="S32" s="38">
        <v>0</v>
      </c>
      <c r="T32" s="37">
        <f>SUMPRODUCT(LTA!J32:AN32,LTA!J$101:AN$101,LTA!J$105:AN$105)</f>
        <v>6.5</v>
      </c>
      <c r="U32" s="37">
        <f>SUMPRODUCT(LTA!J32:AN32,LTA!J$102:AN$102,LTA!J$105:AN$105)</f>
        <v>300.151365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-208</v>
      </c>
      <c r="AA32" s="75">
        <f>STOA!J32</f>
        <v>4.5</v>
      </c>
      <c r="AB32" s="75">
        <f>-STOA!P32</f>
        <v>-150</v>
      </c>
      <c r="AC32">
        <f t="shared" si="0"/>
        <v>15.280404405468543</v>
      </c>
      <c r="AD32">
        <f t="shared" si="1"/>
        <v>1084.7826836848003</v>
      </c>
      <c r="AE32">
        <f>'IDT-1'!F32</f>
        <v>0</v>
      </c>
      <c r="AF32" s="24"/>
      <c r="AG32">
        <f t="shared" si="2"/>
        <v>1084.7826836848003</v>
      </c>
      <c r="AI32" s="34">
        <f>PXIL!J32</f>
        <v>0</v>
      </c>
      <c r="AJ32" s="34">
        <f>PXIL!P32</f>
        <v>0</v>
      </c>
      <c r="AK32" s="34">
        <f>RTM_IEX!J32</f>
        <v>14.23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7.6729499999999993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69.608896043136937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934.43364514355846</v>
      </c>
      <c r="P33" s="36">
        <v>74.78</v>
      </c>
      <c r="Q33" s="36">
        <v>26.64</v>
      </c>
      <c r="R33" s="38">
        <v>23.2</v>
      </c>
      <c r="S33" s="38">
        <v>0</v>
      </c>
      <c r="T33" s="37">
        <f>SUMPRODUCT(LTA!J33:AN33,LTA!J$101:AN$101,LTA!J$105:AN$105)</f>
        <v>12.19</v>
      </c>
      <c r="U33" s="37">
        <f>SUMPRODUCT(LTA!J33:AN33,LTA!J$102:AN$102,LTA!J$105:AN$105)</f>
        <v>308.21028899999999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</v>
      </c>
      <c r="AA33" s="75">
        <f>STOA!J33</f>
        <v>4.5</v>
      </c>
      <c r="AB33" s="75">
        <f>-STOA!P33</f>
        <v>-150</v>
      </c>
      <c r="AC33">
        <f t="shared" si="0"/>
        <v>13.888415682249162</v>
      </c>
      <c r="AD33">
        <f t="shared" si="1"/>
        <v>1294.0373645044465</v>
      </c>
      <c r="AE33">
        <f>'IDT-1'!F33</f>
        <v>-170.102</v>
      </c>
      <c r="AF33" s="24"/>
      <c r="AG33">
        <f t="shared" si="2"/>
        <v>1123.9353645044464</v>
      </c>
      <c r="AI33" s="34">
        <f>PXIL!J33</f>
        <v>0</v>
      </c>
      <c r="AJ33" s="34">
        <f>PXIL!P33</f>
        <v>0</v>
      </c>
      <c r="AK33" s="34">
        <f>RTM_IEX!J33</f>
        <v>18.690000000000001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7.6729499999999993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69.608896043136937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902.07302481109571</v>
      </c>
      <c r="P34" s="36">
        <v>74.78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22.78</v>
      </c>
      <c r="U34" s="37">
        <f>SUMPRODUCT(LTA!J34:AN34,LTA!J$102:AN$102,LTA!J$105:AN$105)</f>
        <v>318.15741500000001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</v>
      </c>
      <c r="AA34" s="75">
        <f>STOA!J34</f>
        <v>4.5</v>
      </c>
      <c r="AB34" s="75">
        <f>-STOA!P34</f>
        <v>-150</v>
      </c>
      <c r="AC34">
        <f t="shared" si="0"/>
        <v>13.762554329856474</v>
      </c>
      <c r="AD34">
        <f t="shared" si="1"/>
        <v>1279.1797315243762</v>
      </c>
      <c r="AE34">
        <f>'IDT-1'!F34</f>
        <v>-135.06700000000001</v>
      </c>
      <c r="AF34" s="24"/>
      <c r="AG34">
        <f t="shared" si="2"/>
        <v>1144.1127315243762</v>
      </c>
      <c r="AI34" s="34">
        <f>PXIL!J34</f>
        <v>0</v>
      </c>
      <c r="AJ34" s="34">
        <f>PXIL!P34</f>
        <v>0</v>
      </c>
      <c r="AK34" s="34">
        <f>RTM_IEX!J34</f>
        <v>15.53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69.608896043136937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880.3925913763145</v>
      </c>
      <c r="P35" s="36">
        <v>74.78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33.450000000000003</v>
      </c>
      <c r="U35" s="37">
        <f>SUMPRODUCT(LTA!J35:AN35,LTA!J$102:AN$102,LTA!J$105:AN$105)</f>
        <v>328.686894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-179</v>
      </c>
      <c r="AA35" s="75">
        <f>STOA!J35</f>
        <v>4.5</v>
      </c>
      <c r="AB35" s="75">
        <f>-STOA!P35</f>
        <v>-150</v>
      </c>
      <c r="AC35">
        <f t="shared" si="0"/>
        <v>15.088661635411896</v>
      </c>
      <c r="AD35">
        <f t="shared" si="1"/>
        <v>1120.3935697840398</v>
      </c>
      <c r="AE35">
        <f>'IDT-1'!F35</f>
        <v>0</v>
      </c>
      <c r="AF35" s="24"/>
      <c r="AG35">
        <f t="shared" si="2"/>
        <v>1120.3935697840398</v>
      </c>
      <c r="AI35" s="34">
        <f>PXIL!J35</f>
        <v>0</v>
      </c>
      <c r="AJ35" s="34">
        <f>PXIL!P35</f>
        <v>0</v>
      </c>
      <c r="AK35" s="34">
        <f>RTM_IEX!J35</f>
        <v>15.25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863.3505452397045</v>
      </c>
      <c r="P36" s="36">
        <v>74.78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43.769999999999996</v>
      </c>
      <c r="U36" s="37">
        <f>SUMPRODUCT(LTA!J36:AN36,LTA!J$102:AN$102,LTA!J$105:AN$105)</f>
        <v>340.48329000000001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-132</v>
      </c>
      <c r="AA36" s="75">
        <f>STOA!J36</f>
        <v>4.5</v>
      </c>
      <c r="AB36" s="75">
        <f>-STOA!P36</f>
        <v>-150</v>
      </c>
      <c r="AC36">
        <f t="shared" si="0"/>
        <v>14.507023034432232</v>
      </c>
      <c r="AD36">
        <f t="shared" si="1"/>
        <v>1146.1306622052721</v>
      </c>
      <c r="AE36">
        <f>'IDT-1'!F36</f>
        <v>0</v>
      </c>
      <c r="AF36" s="24"/>
      <c r="AG36">
        <f t="shared" si="2"/>
        <v>1146.1306622052721</v>
      </c>
      <c r="AI36" s="34">
        <f>PXIL!J36</f>
        <v>0</v>
      </c>
      <c r="AJ36" s="34">
        <f>PXIL!P36</f>
        <v>0</v>
      </c>
      <c r="AK36" s="34">
        <f>RTM_IEX!J36</f>
        <v>7.94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7.7632200000000005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850.74866924085063</v>
      </c>
      <c r="P37" s="36">
        <v>74.78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56.28</v>
      </c>
      <c r="U37" s="37">
        <f>SUMPRODUCT(LTA!J37:AN37,LTA!J$102:AN$102,LTA!J$105:AN$105)</f>
        <v>351.939031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-127.55</v>
      </c>
      <c r="AA37" s="75">
        <f>STOA!J37</f>
        <v>4.5</v>
      </c>
      <c r="AB37" s="75">
        <f>-STOA!P37</f>
        <v>-150</v>
      </c>
      <c r="AC37">
        <f t="shared" si="0"/>
        <v>14.623384922439438</v>
      </c>
      <c r="AD37">
        <f t="shared" si="1"/>
        <v>1138.6775353184109</v>
      </c>
      <c r="AE37">
        <f>'IDT-1'!F37</f>
        <v>0</v>
      </c>
      <c r="AF37" s="24"/>
      <c r="AG37">
        <f t="shared" si="2"/>
        <v>1138.6775353184109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7.7632200000000005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770.28814509281801</v>
      </c>
      <c r="P38" s="36">
        <v>48.13000000000001</v>
      </c>
      <c r="Q38" s="36">
        <v>7.7</v>
      </c>
      <c r="R38" s="38">
        <v>23.2</v>
      </c>
      <c r="S38" s="38">
        <v>0</v>
      </c>
      <c r="T38" s="37">
        <f>SUMPRODUCT(LTA!J38:AN38,LTA!J$101:AN$101,LTA!J$105:AN$105)</f>
        <v>66.650000000000006</v>
      </c>
      <c r="U38" s="37">
        <f>SUMPRODUCT(LTA!J38:AN38,LTA!J$102:AN$102,LTA!J$105:AN$105)</f>
        <v>362.98598600000003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4.5</v>
      </c>
      <c r="AB38" s="75">
        <f>-STOA!P38</f>
        <v>-150</v>
      </c>
      <c r="AC38">
        <f t="shared" si="0"/>
        <v>12.875745716908597</v>
      </c>
      <c r="AD38">
        <f t="shared" si="1"/>
        <v>1138.3416053759097</v>
      </c>
      <c r="AE38">
        <f>'IDT-1'!F38</f>
        <v>0</v>
      </c>
      <c r="AF38" s="24"/>
      <c r="AG38">
        <f t="shared" si="2"/>
        <v>1138.3416053759097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7.7632200000000005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706.35020833210319</v>
      </c>
      <c r="P39" s="36">
        <v>74.78</v>
      </c>
      <c r="Q39" s="36">
        <v>7.7</v>
      </c>
      <c r="R39" s="38">
        <v>23.2</v>
      </c>
      <c r="S39" s="38">
        <v>0</v>
      </c>
      <c r="T39" s="37">
        <f>SUMPRODUCT(LTA!J39:AN39,LTA!J$101:AN$101,LTA!J$105:AN$105)</f>
        <v>75.95</v>
      </c>
      <c r="U39" s="37">
        <f>SUMPRODUCT(LTA!J39:AN39,LTA!J$102:AN$102,LTA!J$105:AN$105)</f>
        <v>372.97097600000006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4.41</v>
      </c>
      <c r="AB39" s="75">
        <f>-STOA!P39</f>
        <v>-150</v>
      </c>
      <c r="AC39">
        <f t="shared" si="0"/>
        <v>12.384918655123029</v>
      </c>
      <c r="AD39">
        <f t="shared" si="1"/>
        <v>1160.7394856769804</v>
      </c>
      <c r="AE39">
        <f>'IDT-1'!F39</f>
        <v>0</v>
      </c>
      <c r="AF39" s="24"/>
      <c r="AG39">
        <f t="shared" si="2"/>
        <v>1160.7394856769804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7.7632200000000005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755.9205604892237</v>
      </c>
      <c r="P40" s="36">
        <v>74.78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83.28</v>
      </c>
      <c r="U40" s="37">
        <f>SUMPRODUCT(LTA!J40:AN40,LTA!J$102:AN$102,LTA!J$105:AN$105)</f>
        <v>382.78184000000005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4.41</v>
      </c>
      <c r="AB40" s="75">
        <f>-STOA!P40</f>
        <v>-150</v>
      </c>
      <c r="AC40">
        <f t="shared" si="0"/>
        <v>13.10438887084284</v>
      </c>
      <c r="AD40">
        <f t="shared" si="1"/>
        <v>1245.6712316183812</v>
      </c>
      <c r="AE40">
        <f>'IDT-1'!F40</f>
        <v>0</v>
      </c>
      <c r="AF40" s="24"/>
      <c r="AG40">
        <f t="shared" si="2"/>
        <v>1245.6712316183812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7.7632200000000005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794.4249623306473</v>
      </c>
      <c r="P41" s="36">
        <v>74.78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91.35</v>
      </c>
      <c r="U41" s="37">
        <f>SUMPRODUCT(LTA!J41:AN41,LTA!J$102:AN$102,LTA!J$105:AN$105)</f>
        <v>391.47554500000001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4.41</v>
      </c>
      <c r="AB41" s="75">
        <f>-STOA!P41</f>
        <v>-150</v>
      </c>
      <c r="AC41">
        <f t="shared" si="0"/>
        <v>13.780419911433023</v>
      </c>
      <c r="AD41">
        <f t="shared" si="1"/>
        <v>1275.2633074192145</v>
      </c>
      <c r="AE41">
        <f>'IDT-1'!F41</f>
        <v>0</v>
      </c>
      <c r="AF41" s="24"/>
      <c r="AG41">
        <f t="shared" si="2"/>
        <v>1275.2633074192145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7.7632200000000005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802.88718952449494</v>
      </c>
      <c r="P42" s="36">
        <v>74.78</v>
      </c>
      <c r="Q42" s="36">
        <v>26.63</v>
      </c>
      <c r="R42" s="38">
        <v>24.199999999999996</v>
      </c>
      <c r="S42" s="38">
        <v>0</v>
      </c>
      <c r="T42" s="37">
        <f>SUMPRODUCT(LTA!J42:AN42,LTA!J$101:AN$101,LTA!J$105:AN$105)</f>
        <v>99.47</v>
      </c>
      <c r="U42" s="37">
        <f>SUMPRODUCT(LTA!J42:AN42,LTA!J$102:AN$102,LTA!J$105:AN$105)</f>
        <v>399.27167800000001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4.41</v>
      </c>
      <c r="AB42" s="75">
        <f>-STOA!P42</f>
        <v>-150</v>
      </c>
      <c r="AC42">
        <f t="shared" si="0"/>
        <v>13.993514137061345</v>
      </c>
      <c r="AD42">
        <f t="shared" si="1"/>
        <v>1300.4185733874338</v>
      </c>
      <c r="AE42">
        <f>'IDT-1'!F42</f>
        <v>0</v>
      </c>
      <c r="AF42" s="24"/>
      <c r="AG42">
        <f t="shared" si="2"/>
        <v>1300.4185733874338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7.7632200000000005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786.42604949830343</v>
      </c>
      <c r="P43" s="36">
        <v>74.78</v>
      </c>
      <c r="Q43" s="36">
        <v>26.63</v>
      </c>
      <c r="R43" s="38">
        <v>24.199999999999996</v>
      </c>
      <c r="S43" s="38">
        <v>0</v>
      </c>
      <c r="T43" s="37">
        <f>SUMPRODUCT(LTA!J43:AN43,LTA!J$101:AN$101,LTA!J$105:AN$105)</f>
        <v>106.48</v>
      </c>
      <c r="U43" s="37">
        <f>SUMPRODUCT(LTA!J43:AN43,LTA!J$102:AN$102,LTA!J$105:AN$105)</f>
        <v>406.20290900000003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4.41</v>
      </c>
      <c r="AB43" s="75">
        <f>-STOA!P43</f>
        <v>-150</v>
      </c>
      <c r="AC43">
        <f t="shared" si="0"/>
        <v>13.980391112616891</v>
      </c>
      <c r="AD43">
        <f t="shared" si="1"/>
        <v>1308.9117873856867</v>
      </c>
      <c r="AE43">
        <f>'IDT-1'!F43</f>
        <v>0</v>
      </c>
      <c r="AF43" s="24"/>
      <c r="AG43">
        <f t="shared" si="2"/>
        <v>1308.9117873856867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7.7632200000000005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796.05159501788637</v>
      </c>
      <c r="P44" s="36">
        <v>74.78</v>
      </c>
      <c r="Q44" s="36">
        <v>26.63</v>
      </c>
      <c r="R44" s="38">
        <v>24.199999999999996</v>
      </c>
      <c r="S44" s="38">
        <v>0</v>
      </c>
      <c r="T44" s="37">
        <f>SUMPRODUCT(LTA!J44:AN44,LTA!J$101:AN$101,LTA!J$105:AN$105)</f>
        <v>110.82</v>
      </c>
      <c r="U44" s="37">
        <f>SUMPRODUCT(LTA!J44:AN44,LTA!J$102:AN$102,LTA!J$105:AN$105)</f>
        <v>411.90644700000001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4.41</v>
      </c>
      <c r="AB44" s="75">
        <f>-STOA!P44</f>
        <v>-150</v>
      </c>
      <c r="AC44">
        <f t="shared" si="0"/>
        <v>14.145611414181387</v>
      </c>
      <c r="AD44">
        <f t="shared" si="1"/>
        <v>1328.4156506037052</v>
      </c>
      <c r="AE44">
        <f>'IDT-1'!F44</f>
        <v>0</v>
      </c>
      <c r="AF44" s="24"/>
      <c r="AG44">
        <f t="shared" si="2"/>
        <v>1328.4156506037052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7.7632200000000005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794.57181231064612</v>
      </c>
      <c r="P45" s="36">
        <v>74.789999999999992</v>
      </c>
      <c r="Q45" s="36">
        <v>26.63</v>
      </c>
      <c r="R45" s="38">
        <v>24.199999999999996</v>
      </c>
      <c r="S45" s="38">
        <v>0</v>
      </c>
      <c r="T45" s="37">
        <f>SUMPRODUCT(LTA!J45:AN45,LTA!J$101:AN$101,LTA!J$105:AN$105)</f>
        <v>111.78</v>
      </c>
      <c r="U45" s="37">
        <f>SUMPRODUCT(LTA!J45:AN45,LTA!J$102:AN$102,LTA!J$105:AN$105)</f>
        <v>415.97484100000003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4.41</v>
      </c>
      <c r="AB45" s="75">
        <f>-STOA!P45</f>
        <v>-150</v>
      </c>
      <c r="AC45">
        <f t="shared" si="0"/>
        <v>13.616572594542788</v>
      </c>
      <c r="AD45">
        <f t="shared" si="1"/>
        <v>1306.1333007161036</v>
      </c>
      <c r="AE45">
        <f>'IDT-1'!F45</f>
        <v>0</v>
      </c>
      <c r="AF45" s="24"/>
      <c r="AG45">
        <f t="shared" si="2"/>
        <v>1306.1333007161036</v>
      </c>
      <c r="AI45" s="34">
        <f>PXIL!J45</f>
        <v>0</v>
      </c>
      <c r="AJ45" s="34">
        <f>PXIL!P45</f>
        <v>0</v>
      </c>
      <c r="AK45" s="34">
        <f>RTM_IEX!J45</f>
        <v>9.6300000000000008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7.7632200000000005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783.40624618958248</v>
      </c>
      <c r="P46" s="36">
        <v>74.789999999999992</v>
      </c>
      <c r="Q46" s="36">
        <v>26.63</v>
      </c>
      <c r="R46" s="38">
        <v>24.199999999999996</v>
      </c>
      <c r="S46" s="38">
        <v>0</v>
      </c>
      <c r="T46" s="37">
        <f>SUMPRODUCT(LTA!J46:AN46,LTA!J$101:AN$101,LTA!J$105:AN$105)</f>
        <v>112.43</v>
      </c>
      <c r="U46" s="37">
        <f>SUMPRODUCT(LTA!J46:AN46,LTA!J$102:AN$102,LTA!J$105:AN$105)</f>
        <v>420.08216700000003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4.41</v>
      </c>
      <c r="AB46" s="75">
        <f>-STOA!P46</f>
        <v>-150</v>
      </c>
      <c r="AC46">
        <f t="shared" si="0"/>
        <v>13.562743377525853</v>
      </c>
      <c r="AD46">
        <f t="shared" si="1"/>
        <v>1299.7788898120571</v>
      </c>
      <c r="AE46">
        <f>'IDT-1'!F46</f>
        <v>0</v>
      </c>
      <c r="AF46" s="24"/>
      <c r="AG46">
        <f t="shared" si="2"/>
        <v>1299.7788898120571</v>
      </c>
      <c r="AI46" s="34">
        <f>PXIL!J46</f>
        <v>0</v>
      </c>
      <c r="AJ46" s="34">
        <f>PXIL!P46</f>
        <v>0</v>
      </c>
      <c r="AK46" s="34">
        <f>RTM_IEX!J46</f>
        <v>9.6300000000000008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7.7632200000000005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801.96863482584547</v>
      </c>
      <c r="P47" s="36">
        <v>74.789999999999992</v>
      </c>
      <c r="Q47" s="36">
        <v>26.63</v>
      </c>
      <c r="R47" s="38">
        <v>24.199999999999996</v>
      </c>
      <c r="S47" s="38">
        <v>0</v>
      </c>
      <c r="T47" s="37">
        <f>SUMPRODUCT(LTA!J47:AN47,LTA!J$101:AN$101,LTA!J$105:AN$105)</f>
        <v>112.9</v>
      </c>
      <c r="U47" s="37">
        <f>SUMPRODUCT(LTA!J47:AN47,LTA!J$102:AN$102,LTA!J$105:AN$105)</f>
        <v>423.34378999999996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4.32</v>
      </c>
      <c r="AB47" s="75">
        <f>-STOA!P47</f>
        <v>-150</v>
      </c>
      <c r="AC47">
        <f t="shared" si="0"/>
        <v>13.833722074060297</v>
      </c>
      <c r="AD47">
        <f t="shared" si="1"/>
        <v>1292.561922751785</v>
      </c>
      <c r="AE47">
        <f>'IDT-1'!F47</f>
        <v>0</v>
      </c>
      <c r="AF47" s="24"/>
      <c r="AG47">
        <f t="shared" si="2"/>
        <v>1292.561922751785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-18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7.7632200000000005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802.54804343518526</v>
      </c>
      <c r="P48" s="36">
        <v>74.789999999999992</v>
      </c>
      <c r="Q48" s="36">
        <v>26.63</v>
      </c>
      <c r="R48" s="38">
        <v>24.199999999999996</v>
      </c>
      <c r="S48" s="38">
        <v>0</v>
      </c>
      <c r="T48" s="37">
        <f>SUMPRODUCT(LTA!J48:AN48,LTA!J$101:AN$101,LTA!J$105:AN$105)</f>
        <v>112.9</v>
      </c>
      <c r="U48" s="37">
        <f>SUMPRODUCT(LTA!J48:AN48,LTA!J$102:AN$102,LTA!J$105:AN$105)</f>
        <v>425.903569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4.32</v>
      </c>
      <c r="AB48" s="75">
        <f>-STOA!P48</f>
        <v>-150</v>
      </c>
      <c r="AC48">
        <f t="shared" si="0"/>
        <v>13.919389354052974</v>
      </c>
      <c r="AD48">
        <f t="shared" si="1"/>
        <v>1288.6154430811323</v>
      </c>
      <c r="AE48">
        <f>'IDT-1'!F48</f>
        <v>0</v>
      </c>
      <c r="AF48" s="24"/>
      <c r="AG48">
        <f t="shared" si="2"/>
        <v>1288.6154430811323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7.7632200000000005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782.73625446599772</v>
      </c>
      <c r="P49" s="36">
        <v>74.789999999999992</v>
      </c>
      <c r="Q49" s="36">
        <v>26.63</v>
      </c>
      <c r="R49" s="38">
        <v>24.199999999999996</v>
      </c>
      <c r="S49" s="38">
        <v>0</v>
      </c>
      <c r="T49" s="37">
        <f>SUMPRODUCT(LTA!J49:AN49,LTA!J$101:AN$101,LTA!J$105:AN$105)</f>
        <v>112.9</v>
      </c>
      <c r="U49" s="37">
        <f>SUMPRODUCT(LTA!J49:AN49,LTA!J$102:AN$102,LTA!J$105:AN$105)</f>
        <v>427.79177099999998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4.32</v>
      </c>
      <c r="AB49" s="75">
        <f>-STOA!P49</f>
        <v>-150</v>
      </c>
      <c r="AC49">
        <f t="shared" si="0"/>
        <v>13.828129327586019</v>
      </c>
      <c r="AD49">
        <f t="shared" si="1"/>
        <v>1263.7831161384115</v>
      </c>
      <c r="AE49">
        <f>'IDT-1'!F49</f>
        <v>0</v>
      </c>
      <c r="AF49" s="24"/>
      <c r="AG49">
        <f t="shared" si="2"/>
        <v>1263.7831161384115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-32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7.3720500000000007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763.48367682752973</v>
      </c>
      <c r="P50" s="36">
        <v>74.789999999999992</v>
      </c>
      <c r="Q50" s="36">
        <v>26.63</v>
      </c>
      <c r="R50" s="38">
        <v>24.199999999999996</v>
      </c>
      <c r="S50" s="38">
        <v>0</v>
      </c>
      <c r="T50" s="37">
        <f>SUMPRODUCT(LTA!J50:AN50,LTA!J$101:AN$101,LTA!J$105:AN$105)</f>
        <v>112.9</v>
      </c>
      <c r="U50" s="37">
        <f>SUMPRODUCT(LTA!J50:AN50,LTA!J$102:AN$102,LTA!J$105:AN$105)</f>
        <v>429.18358999999998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4.32</v>
      </c>
      <c r="AB50" s="75">
        <f>-STOA!P50</f>
        <v>-150</v>
      </c>
      <c r="AC50">
        <f t="shared" si="0"/>
        <v>13.640928496123331</v>
      </c>
      <c r="AD50">
        <f t="shared" si="1"/>
        <v>1249.7183883314062</v>
      </c>
      <c r="AE50">
        <f>'IDT-1'!F50</f>
        <v>0</v>
      </c>
      <c r="AF50" s="24"/>
      <c r="AG50">
        <f t="shared" si="2"/>
        <v>1249.7183883314062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-28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7.3720500000000007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746.12337478356324</v>
      </c>
      <c r="P51" s="36">
        <v>74.789999999999992</v>
      </c>
      <c r="Q51" s="36">
        <v>26.63</v>
      </c>
      <c r="R51" s="38">
        <v>24.199999999999996</v>
      </c>
      <c r="S51" s="38">
        <v>0</v>
      </c>
      <c r="T51" s="37">
        <f>SUMPRODUCT(LTA!J51:AN51,LTA!J$101:AN$101,LTA!J$105:AN$105)</f>
        <v>111.9</v>
      </c>
      <c r="U51" s="37">
        <f>SUMPRODUCT(LTA!J51:AN51,LTA!J$102:AN$102,LTA!J$105:AN$105)</f>
        <v>428.15189199999998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4.32</v>
      </c>
      <c r="AB51" s="75">
        <f>-STOA!P51</f>
        <v>-150</v>
      </c>
      <c r="AC51">
        <f t="shared" si="0"/>
        <v>13.283199068081565</v>
      </c>
      <c r="AD51">
        <f t="shared" si="1"/>
        <v>1253.6841177154815</v>
      </c>
      <c r="AE51">
        <f>'IDT-1'!F51</f>
        <v>0</v>
      </c>
      <c r="AF51" s="24"/>
      <c r="AG51">
        <f t="shared" si="2"/>
        <v>1253.6841177154815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7.3720500000000007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736.49787376692234</v>
      </c>
      <c r="P52" s="36">
        <v>74.789999999999992</v>
      </c>
      <c r="Q52" s="36">
        <v>26.63</v>
      </c>
      <c r="R52" s="38">
        <v>24.199999999999996</v>
      </c>
      <c r="S52" s="38">
        <v>0</v>
      </c>
      <c r="T52" s="37">
        <f>SUMPRODUCT(LTA!J52:AN52,LTA!J$101:AN$101,LTA!J$105:AN$105)</f>
        <v>111.9</v>
      </c>
      <c r="U52" s="37">
        <f>SUMPRODUCT(LTA!J52:AN52,LTA!J$102:AN$102,LTA!J$105:AN$105)</f>
        <v>428.05456199999998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4.32</v>
      </c>
      <c r="AB52" s="75">
        <f>-STOA!P52</f>
        <v>-150</v>
      </c>
      <c r="AC52">
        <f t="shared" si="0"/>
        <v>13.23541191844134</v>
      </c>
      <c r="AD52">
        <f t="shared" si="1"/>
        <v>1240.009073848481</v>
      </c>
      <c r="AE52">
        <f>'IDT-1'!F52</f>
        <v>0</v>
      </c>
      <c r="AF52" s="24"/>
      <c r="AG52">
        <f t="shared" si="2"/>
        <v>1240.009073848481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-9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7.3720500000000007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717.24524251257105</v>
      </c>
      <c r="P53" s="36">
        <v>74.789999999999992</v>
      </c>
      <c r="Q53" s="36">
        <v>26.63</v>
      </c>
      <c r="R53" s="38">
        <v>24.199999999999996</v>
      </c>
      <c r="S53" s="38">
        <v>0</v>
      </c>
      <c r="T53" s="37">
        <f>SUMPRODUCT(LTA!J53:AN53,LTA!J$101:AN$101,LTA!J$105:AN$105)</f>
        <v>111.9</v>
      </c>
      <c r="U53" s="37">
        <f>SUMPRODUCT(LTA!J53:AN53,LTA!J$102:AN$102,LTA!J$105:AN$105)</f>
        <v>427.30512099999999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4.32</v>
      </c>
      <c r="AB53" s="75">
        <f>-STOA!P53</f>
        <v>-150</v>
      </c>
      <c r="AC53">
        <f t="shared" si="0"/>
        <v>13.016567565155453</v>
      </c>
      <c r="AD53">
        <f t="shared" si="1"/>
        <v>1226.2258459474156</v>
      </c>
      <c r="AE53">
        <f>'IDT-1'!F53</f>
        <v>0</v>
      </c>
      <c r="AF53" s="24"/>
      <c r="AG53">
        <f t="shared" si="2"/>
        <v>1226.2258459474156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7.3720500000000007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678.74165109134492</v>
      </c>
      <c r="P54" s="36">
        <v>74.789999999999992</v>
      </c>
      <c r="Q54" s="36">
        <v>26.63</v>
      </c>
      <c r="R54" s="38">
        <v>24.199999999999996</v>
      </c>
      <c r="S54" s="38">
        <v>0</v>
      </c>
      <c r="T54" s="37">
        <f>SUMPRODUCT(LTA!J54:AN54,LTA!J$101:AN$101,LTA!J$105:AN$105)</f>
        <v>111.9</v>
      </c>
      <c r="U54" s="37">
        <f>SUMPRODUCT(LTA!J54:AN54,LTA!J$102:AN$102,LTA!J$105:AN$105)</f>
        <v>426.13716099999999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4.32</v>
      </c>
      <c r="AB54" s="75">
        <f>-STOA!P54</f>
        <v>-150</v>
      </c>
      <c r="AC54">
        <f t="shared" si="0"/>
        <v>12.717211164116712</v>
      </c>
      <c r="AD54">
        <f t="shared" si="1"/>
        <v>1182.8536509272283</v>
      </c>
      <c r="AE54">
        <f>'IDT-1'!F54</f>
        <v>0</v>
      </c>
      <c r="AF54" s="24"/>
      <c r="AG54">
        <f t="shared" si="2"/>
        <v>1182.8536509272283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7.3720500000000007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566.67402677656185</v>
      </c>
      <c r="P55" s="36">
        <v>48.13</v>
      </c>
      <c r="Q55" s="36">
        <v>7.7</v>
      </c>
      <c r="R55" s="38">
        <v>24.199999999999996</v>
      </c>
      <c r="S55" s="38">
        <v>0</v>
      </c>
      <c r="T55" s="37">
        <f>SUMPRODUCT(LTA!J55:AN55,LTA!J$101:AN$101,LTA!J$105:AN$105)</f>
        <v>111.9</v>
      </c>
      <c r="U55" s="37">
        <f>SUMPRODUCT(LTA!J55:AN55,LTA!J$102:AN$102,LTA!J$105:AN$105)</f>
        <v>424.60014800000005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4.32</v>
      </c>
      <c r="AB55" s="75">
        <f>-STOA!P55</f>
        <v>-150</v>
      </c>
      <c r="AC55">
        <f t="shared" si="0"/>
        <v>11.320678106598312</v>
      </c>
      <c r="AD55">
        <f t="shared" si="1"/>
        <v>1032.0555466699636</v>
      </c>
      <c r="AE55">
        <f>'IDT-1'!F55</f>
        <v>0</v>
      </c>
      <c r="AF55" s="24"/>
      <c r="AG55">
        <f t="shared" si="2"/>
        <v>1032.0555466699636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7.3720500000000007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565.83356057671699</v>
      </c>
      <c r="P56" s="36">
        <v>19.25</v>
      </c>
      <c r="Q56" s="36">
        <v>7.7</v>
      </c>
      <c r="R56" s="38">
        <v>24.199999999999996</v>
      </c>
      <c r="S56" s="38">
        <v>0</v>
      </c>
      <c r="T56" s="37">
        <f>SUMPRODUCT(LTA!J56:AN56,LTA!J$101:AN$101,LTA!J$105:AN$105)</f>
        <v>111.9</v>
      </c>
      <c r="U56" s="37">
        <f>SUMPRODUCT(LTA!J56:AN56,LTA!J$102:AN$102,LTA!J$105:AN$105)</f>
        <v>422.66328100000004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4.32</v>
      </c>
      <c r="AB56" s="75">
        <f>-STOA!P56</f>
        <v>-150</v>
      </c>
      <c r="AC56">
        <f t="shared" si="0"/>
        <v>11.054756507719613</v>
      </c>
      <c r="AD56">
        <f t="shared" si="1"/>
        <v>1000.6641350689973</v>
      </c>
      <c r="AE56">
        <f>'IDT-1'!F56</f>
        <v>0</v>
      </c>
      <c r="AF56" s="24"/>
      <c r="AG56">
        <f t="shared" si="2"/>
        <v>1000.6641350689973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7.3720500000000007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6.9122216186854963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572.81422942273775</v>
      </c>
      <c r="P57" s="36">
        <v>48.18</v>
      </c>
      <c r="Q57" s="36">
        <v>7.6999999999999984</v>
      </c>
      <c r="R57" s="38">
        <v>24.199999999999996</v>
      </c>
      <c r="S57" s="38">
        <v>0</v>
      </c>
      <c r="T57" s="37">
        <f>SUMPRODUCT(LTA!J57:AN57,LTA!J$101:AN$101,LTA!J$105:AN$105)</f>
        <v>111.9</v>
      </c>
      <c r="U57" s="37">
        <f>SUMPRODUCT(LTA!J57:AN57,LTA!J$102:AN$102,LTA!J$105:AN$105)</f>
        <v>439.18796600000002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4.32</v>
      </c>
      <c r="AB57" s="75">
        <f>-STOA!P57</f>
        <v>-150</v>
      </c>
      <c r="AC57">
        <f t="shared" si="0"/>
        <v>11.540399981881315</v>
      </c>
      <c r="AD57">
        <f t="shared" si="1"/>
        <v>1061.0460670595419</v>
      </c>
      <c r="AE57">
        <f>'IDT-1'!F57</f>
        <v>0</v>
      </c>
      <c r="AF57" s="24"/>
      <c r="AG57">
        <f t="shared" si="2"/>
        <v>1061.0460670595419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7.3720500000000007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6.9122216186854963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571.50299150729688</v>
      </c>
      <c r="P58" s="36">
        <v>74.859999999999985</v>
      </c>
      <c r="Q58" s="36">
        <v>7.6999999999999984</v>
      </c>
      <c r="R58" s="38">
        <v>24.199999999999996</v>
      </c>
      <c r="S58" s="38">
        <v>0</v>
      </c>
      <c r="T58" s="37">
        <f>SUMPRODUCT(LTA!J58:AN58,LTA!J$101:AN$101,LTA!J$105:AN$105)</f>
        <v>111.9</v>
      </c>
      <c r="U58" s="37">
        <f>SUMPRODUCT(LTA!J58:AN58,LTA!J$102:AN$102,LTA!J$105:AN$105)</f>
        <v>436.36539600000003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4.32</v>
      </c>
      <c r="AB58" s="75">
        <f>-STOA!P58</f>
        <v>-150</v>
      </c>
      <c r="AC58">
        <f t="shared" si="0"/>
        <v>11.729787995391611</v>
      </c>
      <c r="AD58">
        <f t="shared" si="1"/>
        <v>1083.4028711305907</v>
      </c>
      <c r="AE58">
        <f>'IDT-1'!F58</f>
        <v>0</v>
      </c>
      <c r="AF58" s="24"/>
      <c r="AG58">
        <f t="shared" si="2"/>
        <v>1083.4028711305907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7.3720500000000007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6.9122216186854963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577.00031442201191</v>
      </c>
      <c r="P59" s="36">
        <v>77.69</v>
      </c>
      <c r="Q59" s="36">
        <v>26.64</v>
      </c>
      <c r="R59" s="38">
        <v>24.199999999999996</v>
      </c>
      <c r="S59" s="38">
        <v>0</v>
      </c>
      <c r="T59" s="37">
        <f>SUMPRODUCT(LTA!J59:AN59,LTA!J$101:AN$101,LTA!J$105:AN$105)</f>
        <v>111.9</v>
      </c>
      <c r="U59" s="37">
        <f>SUMPRODUCT(LTA!J59:AN59,LTA!J$102:AN$102,LTA!J$105:AN$105)</f>
        <v>436.03328900000008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4.2300000000000004</v>
      </c>
      <c r="AB59" s="75">
        <f>-STOA!P59</f>
        <v>-150</v>
      </c>
      <c r="AC59">
        <f t="shared" si="0"/>
        <v>11.955287809075219</v>
      </c>
      <c r="AD59">
        <f t="shared" si="1"/>
        <v>1110.0225872316225</v>
      </c>
      <c r="AE59">
        <f>'IDT-1'!F59</f>
        <v>0</v>
      </c>
      <c r="AF59" s="24"/>
      <c r="AG59">
        <f t="shared" si="2"/>
        <v>1110.0225872316225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7.3720500000000007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6.9122216186854963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577.00031442201191</v>
      </c>
      <c r="P60" s="36">
        <v>75.220000000000013</v>
      </c>
      <c r="Q60" s="36">
        <v>26.64</v>
      </c>
      <c r="R60" s="38">
        <v>24.199999999999996</v>
      </c>
      <c r="S60" s="38">
        <v>0</v>
      </c>
      <c r="T60" s="37">
        <f>SUMPRODUCT(LTA!J60:AN60,LTA!J$101:AN$101,LTA!J$105:AN$105)</f>
        <v>111.72</v>
      </c>
      <c r="U60" s="37">
        <f>SUMPRODUCT(LTA!J60:AN60,LTA!J$102:AN$102,LTA!J$105:AN$105)</f>
        <v>433.35312600000009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4.2300000000000004</v>
      </c>
      <c r="AB60" s="75">
        <f>-STOA!P60</f>
        <v>-150</v>
      </c>
      <c r="AC60">
        <f t="shared" si="0"/>
        <v>11.910514439875218</v>
      </c>
      <c r="AD60">
        <f t="shared" si="1"/>
        <v>1104.7371976008224</v>
      </c>
      <c r="AE60">
        <f>'IDT-1'!F60</f>
        <v>0</v>
      </c>
      <c r="AF60" s="24"/>
      <c r="AG60">
        <f t="shared" si="2"/>
        <v>1104.7371976008224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7.3720500000000007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6.9122216186854963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586.25158632729267</v>
      </c>
      <c r="P61" s="36">
        <v>74.790000000000006</v>
      </c>
      <c r="Q61" s="36">
        <v>7.6999999999999984</v>
      </c>
      <c r="R61" s="38">
        <v>24.199999999999996</v>
      </c>
      <c r="S61" s="38">
        <v>0</v>
      </c>
      <c r="T61" s="37">
        <f>SUMPRODUCT(LTA!J61:AN61,LTA!J$101:AN$101,LTA!J$105:AN$105)</f>
        <v>111.24</v>
      </c>
      <c r="U61" s="37">
        <f>SUMPRODUCT(LTA!J61:AN61,LTA!J$102:AN$102,LTA!J$105:AN$105)</f>
        <v>429.84592500000008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4.2300000000000004</v>
      </c>
      <c r="AB61" s="75">
        <f>-STOA!P61</f>
        <v>-150</v>
      </c>
      <c r="AC61">
        <f t="shared" si="0"/>
        <v>11.872916635479578</v>
      </c>
      <c r="AD61">
        <f t="shared" si="1"/>
        <v>1100.2988663104989</v>
      </c>
      <c r="AE61">
        <f>'IDT-1'!F61</f>
        <v>0</v>
      </c>
      <c r="AF61" s="24"/>
      <c r="AG61">
        <f t="shared" si="2"/>
        <v>1100.2988663104989</v>
      </c>
      <c r="AI61" s="34">
        <f>PXIL!J61</f>
        <v>0</v>
      </c>
      <c r="AJ61" s="34">
        <f>PXIL!P61</f>
        <v>0</v>
      </c>
      <c r="AK61" s="34">
        <f>RTM_IEX!J61</f>
        <v>9.6300000000000008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7.3720500000000007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6.9122216186854963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593.52310516993259</v>
      </c>
      <c r="P62" s="36">
        <v>74.790000000000006</v>
      </c>
      <c r="Q62" s="36">
        <v>7.6999999999999984</v>
      </c>
      <c r="R62" s="38">
        <v>24.199999999999996</v>
      </c>
      <c r="S62" s="38">
        <v>0</v>
      </c>
      <c r="T62" s="37">
        <f>SUMPRODUCT(LTA!J62:AN62,LTA!J$101:AN$101,LTA!J$105:AN$105)</f>
        <v>109.78</v>
      </c>
      <c r="U62" s="37">
        <f>SUMPRODUCT(LTA!J62:AN62,LTA!J$102:AN$102,LTA!J$105:AN$105)</f>
        <v>424.97020500000002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4.2300000000000004</v>
      </c>
      <c r="AB62" s="75">
        <f>-STOA!P62</f>
        <v>-150</v>
      </c>
      <c r="AC62">
        <f t="shared" si="0"/>
        <v>11.929245345757751</v>
      </c>
      <c r="AD62">
        <f t="shared" si="1"/>
        <v>1106.9483364428604</v>
      </c>
      <c r="AE62">
        <f>'IDT-1'!F62</f>
        <v>0</v>
      </c>
      <c r="AF62" s="24"/>
      <c r="AG62">
        <f t="shared" si="2"/>
        <v>1106.9483364428604</v>
      </c>
      <c r="AI62" s="34">
        <f>PXIL!J62</f>
        <v>0</v>
      </c>
      <c r="AJ62" s="34">
        <f>PXIL!P62</f>
        <v>0</v>
      </c>
      <c r="AK62" s="34">
        <f>RTM_IEX!J62</f>
        <v>15.4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7.3720500000000007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6.9122216186854963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606.83737646382349</v>
      </c>
      <c r="P63" s="36">
        <v>74.790000000000006</v>
      </c>
      <c r="Q63" s="36">
        <v>26.64</v>
      </c>
      <c r="R63" s="38">
        <v>24.199999999999996</v>
      </c>
      <c r="S63" s="38">
        <v>0</v>
      </c>
      <c r="T63" s="37">
        <f>SUMPRODUCT(LTA!J63:AN63,LTA!J$101:AN$101,LTA!J$105:AN$105)</f>
        <v>102.67</v>
      </c>
      <c r="U63" s="37">
        <f>SUMPRODUCT(LTA!J63:AN63,LTA!J$102:AN$102,LTA!J$105:AN$105)</f>
        <v>414.20737600000007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4.2300000000000004</v>
      </c>
      <c r="AB63" s="75">
        <f>-STOA!P63</f>
        <v>-150</v>
      </c>
      <c r="AC63">
        <f t="shared" si="0"/>
        <v>11.971516407375768</v>
      </c>
      <c r="AD63">
        <f t="shared" si="1"/>
        <v>1099.8875076751333</v>
      </c>
      <c r="AE63">
        <f>'IDT-1'!F63</f>
        <v>0</v>
      </c>
      <c r="AF63" s="24"/>
      <c r="AG63">
        <f t="shared" si="2"/>
        <v>1099.8875076751333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7.3720500000000007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6.9122216186854963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604.91150266836894</v>
      </c>
      <c r="P64" s="36">
        <v>74.790000000000006</v>
      </c>
      <c r="Q64" s="36">
        <v>26.64</v>
      </c>
      <c r="R64" s="38">
        <v>24.199999999999996</v>
      </c>
      <c r="S64" s="38">
        <v>0</v>
      </c>
      <c r="T64" s="37">
        <f>SUMPRODUCT(LTA!J64:AN64,LTA!J$101:AN$101,LTA!J$105:AN$105)</f>
        <v>95.85</v>
      </c>
      <c r="U64" s="37">
        <f>SUMPRODUCT(LTA!J64:AN64,LTA!J$102:AN$102,LTA!J$105:AN$105)</f>
        <v>406.02192300000007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4.2300000000000004</v>
      </c>
      <c r="AB64" s="75">
        <f>-STOA!P64</f>
        <v>-150</v>
      </c>
      <c r="AC64">
        <f t="shared" si="0"/>
        <v>11.810806315944617</v>
      </c>
      <c r="AD64">
        <f t="shared" si="1"/>
        <v>1092.9668909711099</v>
      </c>
      <c r="AE64">
        <f>'IDT-1'!F64</f>
        <v>0</v>
      </c>
      <c r="AF64" s="24"/>
      <c r="AG64">
        <f t="shared" si="2"/>
        <v>1092.9668909711099</v>
      </c>
      <c r="AI64" s="34">
        <f>PXIL!J64</f>
        <v>0</v>
      </c>
      <c r="AJ64" s="34">
        <f>PXIL!P64</f>
        <v>0</v>
      </c>
      <c r="AK64" s="34">
        <f>RTM_IEX!J64</f>
        <v>3.85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7.3720500000000007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6.9122216186854963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604.91150266836894</v>
      </c>
      <c r="P65" s="36">
        <v>74.790000000000006</v>
      </c>
      <c r="Q65" s="36">
        <v>26.64</v>
      </c>
      <c r="R65" s="38">
        <v>24.199999999999996</v>
      </c>
      <c r="S65" s="38">
        <v>0</v>
      </c>
      <c r="T65" s="37">
        <f>SUMPRODUCT(LTA!J65:AN65,LTA!J$101:AN$101,LTA!J$105:AN$105)</f>
        <v>88.05</v>
      </c>
      <c r="U65" s="37">
        <f>SUMPRODUCT(LTA!J65:AN65,LTA!J$102:AN$102,LTA!J$105:AN$105)</f>
        <v>397.40821800000009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4.2300000000000004</v>
      </c>
      <c r="AB65" s="75">
        <f>-STOA!P65</f>
        <v>-150</v>
      </c>
      <c r="AC65">
        <f t="shared" si="0"/>
        <v>11.866971193944616</v>
      </c>
      <c r="AD65">
        <f t="shared" si="1"/>
        <v>1099.5970210931098</v>
      </c>
      <c r="AE65">
        <f>'IDT-1'!F65</f>
        <v>0</v>
      </c>
      <c r="AF65" s="24"/>
      <c r="AG65">
        <f t="shared" si="2"/>
        <v>1099.5970210931098</v>
      </c>
      <c r="AI65" s="34">
        <f>PXIL!J65</f>
        <v>0</v>
      </c>
      <c r="AJ65" s="34">
        <f>PXIL!P65</f>
        <v>0</v>
      </c>
      <c r="AK65" s="34">
        <f>RTM_IEX!J65</f>
        <v>26.95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7.3720500000000007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6.9122216186854963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609.77782918808839</v>
      </c>
      <c r="P66" s="36">
        <v>74.790000000000006</v>
      </c>
      <c r="Q66" s="36">
        <v>26.64</v>
      </c>
      <c r="R66" s="38">
        <v>24.199999999999996</v>
      </c>
      <c r="S66" s="38">
        <v>0</v>
      </c>
      <c r="T66" s="37">
        <f>SUMPRODUCT(LTA!J66:AN66,LTA!J$101:AN$101,LTA!J$105:AN$105)</f>
        <v>81.03</v>
      </c>
      <c r="U66" s="37">
        <f>SUMPRODUCT(LTA!J66:AN66,LTA!J$102:AN$102,LTA!J$105:AN$105)</f>
        <v>392.99558100000007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4.2300000000000004</v>
      </c>
      <c r="AB66" s="75">
        <f>-STOA!P66</f>
        <v>-150</v>
      </c>
      <c r="AC66">
        <f t="shared" si="0"/>
        <v>11.86036618591026</v>
      </c>
      <c r="AD66">
        <f t="shared" si="1"/>
        <v>1098.8173156208638</v>
      </c>
      <c r="AE66">
        <f>'IDT-1'!F66</f>
        <v>0</v>
      </c>
      <c r="AF66" s="24"/>
      <c r="AG66">
        <f t="shared" si="2"/>
        <v>1098.8173156208638</v>
      </c>
      <c r="AI66" s="34">
        <f>PXIL!J66</f>
        <v>0</v>
      </c>
      <c r="AJ66" s="34">
        <f>PXIL!P66</f>
        <v>0</v>
      </c>
      <c r="AK66" s="34">
        <f>RTM_IEX!J66</f>
        <v>32.729999999999997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7.3720500000000007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6.9122216186854963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648.304330955708</v>
      </c>
      <c r="P67" s="36">
        <v>70.930000000000007</v>
      </c>
      <c r="Q67" s="36">
        <v>26.79</v>
      </c>
      <c r="R67" s="38">
        <v>24.199999999999996</v>
      </c>
      <c r="S67" s="38">
        <v>0</v>
      </c>
      <c r="T67" s="37">
        <f>SUMPRODUCT(LTA!J67:AN67,LTA!J$101:AN$101,LTA!J$105:AN$105)</f>
        <v>72.23</v>
      </c>
      <c r="U67" s="37">
        <f>SUMPRODUCT(LTA!J67:AN67,LTA!J$102:AN$102,LTA!J$105:AN$105)</f>
        <v>389.54294400000003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4.2300000000000004</v>
      </c>
      <c r="AB67" s="75">
        <f>-STOA!P67</f>
        <v>-150</v>
      </c>
      <c r="AC67">
        <f t="shared" si="0"/>
        <v>12.049902649958264</v>
      </c>
      <c r="AD67">
        <f t="shared" si="1"/>
        <v>1121.1916439244353</v>
      </c>
      <c r="AE67">
        <f>'IDT-1'!F67</f>
        <v>0</v>
      </c>
      <c r="AF67" s="24"/>
      <c r="AG67">
        <f t="shared" si="2"/>
        <v>1121.1916439244353</v>
      </c>
      <c r="AI67" s="34">
        <f>PXIL!J67</f>
        <v>0</v>
      </c>
      <c r="AJ67" s="34">
        <f>PXIL!P67</f>
        <v>0</v>
      </c>
      <c r="AK67" s="34">
        <f>RTM_IEX!J67</f>
        <v>32.729999999999997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7.3720500000000007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6.9122216186854963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648.78400056606176</v>
      </c>
      <c r="P68" s="36">
        <v>74.790000000000006</v>
      </c>
      <c r="Q68" s="36">
        <v>26.79</v>
      </c>
      <c r="R68" s="38">
        <v>24.199999999999996</v>
      </c>
      <c r="S68" s="38">
        <v>0</v>
      </c>
      <c r="T68" s="37">
        <f>SUMPRODUCT(LTA!J68:AN68,LTA!J$101:AN$101,LTA!J$105:AN$105)</f>
        <v>62.730000000000004</v>
      </c>
      <c r="U68" s="37">
        <f>SUMPRODUCT(LTA!J68:AN68,LTA!J$102:AN$102,LTA!J$105:AN$105)</f>
        <v>397.16897200000005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4.2300000000000004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11.965446509885236</v>
      </c>
      <c r="AD68">
        <f t="shared" ref="AD68:AD98" si="4">SUM(B68:AB68,AI68:AV68)-AC68</f>
        <v>1111.221797674862</v>
      </c>
      <c r="AE68">
        <f>'IDT-1'!F68</f>
        <v>0</v>
      </c>
      <c r="AF68" s="24"/>
      <c r="AG68">
        <f t="shared" ref="AG68:AG98" si="5">SUM(AD68:AF68)</f>
        <v>1111.221797674862</v>
      </c>
      <c r="AI68" s="34">
        <f>PXIL!J68</f>
        <v>0</v>
      </c>
      <c r="AJ68" s="34">
        <f>PXIL!P68</f>
        <v>0</v>
      </c>
      <c r="AK68" s="34">
        <f>RTM_IEX!J68</f>
        <v>20.21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7.3720500000000007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7.5978928080622987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658.47803745379758</v>
      </c>
      <c r="P69" s="36">
        <v>62.01</v>
      </c>
      <c r="Q69" s="36">
        <v>26.63</v>
      </c>
      <c r="R69" s="38">
        <v>24.319999999999997</v>
      </c>
      <c r="S69" s="38">
        <v>0</v>
      </c>
      <c r="T69" s="37">
        <f>SUMPRODUCT(LTA!J69:AN69,LTA!J$101:AN$101,LTA!J$105:AN$105)</f>
        <v>54.24</v>
      </c>
      <c r="U69" s="37">
        <f>SUMPRODUCT(LTA!J69:AN69,LTA!J$102:AN$102,LTA!J$105:AN$105)</f>
        <v>392.75434100000001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4.2300000000000004</v>
      </c>
      <c r="AB69" s="75">
        <f>-STOA!P69</f>
        <v>-150</v>
      </c>
      <c r="AC69">
        <f t="shared" si="3"/>
        <v>11.998333157332983</v>
      </c>
      <c r="AD69">
        <f t="shared" si="4"/>
        <v>1115.1039881045269</v>
      </c>
      <c r="AE69">
        <f>'IDT-1'!F69</f>
        <v>0</v>
      </c>
      <c r="AF69" s="24"/>
      <c r="AG69">
        <f t="shared" si="5"/>
        <v>1115.1039881045269</v>
      </c>
      <c r="AI69" s="34">
        <f>PXIL!J69</f>
        <v>0</v>
      </c>
      <c r="AJ69" s="34">
        <f>PXIL!P69</f>
        <v>0</v>
      </c>
      <c r="AK69" s="34">
        <f>RTM_IEX!J69</f>
        <v>39.47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7.3720500000000007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7.5978928080622987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676.23289083114071</v>
      </c>
      <c r="P70" s="36">
        <v>59.689999999999991</v>
      </c>
      <c r="Q70" s="36">
        <v>26.63</v>
      </c>
      <c r="R70" s="38">
        <v>24.682567089660903</v>
      </c>
      <c r="S70" s="38">
        <v>0</v>
      </c>
      <c r="T70" s="37">
        <f>SUMPRODUCT(LTA!J70:AN70,LTA!J$101:AN$101,LTA!J$105:AN$105)</f>
        <v>43.8</v>
      </c>
      <c r="U70" s="37">
        <f>SUMPRODUCT(LTA!J70:AN70,LTA!J$102:AN$102,LTA!J$105:AN$105)</f>
        <v>383.06855000000002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4.2300000000000004</v>
      </c>
      <c r="AB70" s="75">
        <f>-STOA!P70</f>
        <v>-150</v>
      </c>
      <c r="AC70">
        <f t="shared" si="3"/>
        <v>12.067058844855815</v>
      </c>
      <c r="AD70">
        <f t="shared" si="4"/>
        <v>1123.216891884008</v>
      </c>
      <c r="AE70">
        <f>'IDT-1'!F70</f>
        <v>0</v>
      </c>
      <c r="AF70" s="24"/>
      <c r="AG70">
        <f t="shared" si="5"/>
        <v>1123.216891884008</v>
      </c>
      <c r="AI70" s="34">
        <f>PXIL!J70</f>
        <v>0</v>
      </c>
      <c r="AJ70" s="34">
        <f>PXIL!P70</f>
        <v>0</v>
      </c>
      <c r="AK70" s="34">
        <f>RTM_IEX!J70</f>
        <v>51.98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7.3720500000000007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7.5978928080622987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738.9008799528375</v>
      </c>
      <c r="P71" s="36">
        <v>59.689999999999991</v>
      </c>
      <c r="Q71" s="36">
        <v>26.63</v>
      </c>
      <c r="R71" s="38">
        <v>23.72</v>
      </c>
      <c r="S71" s="38">
        <v>0</v>
      </c>
      <c r="T71" s="37">
        <f>SUMPRODUCT(LTA!J71:AN71,LTA!J$101:AN$101,LTA!J$105:AN$105)</f>
        <v>32.31</v>
      </c>
      <c r="U71" s="37">
        <f>SUMPRODUCT(LTA!J71:AN71,LTA!J$102:AN$102,LTA!J$105:AN$105)</f>
        <v>373.50676400000009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4.32</v>
      </c>
      <c r="AB71" s="75">
        <f>-STOA!P71</f>
        <v>-150</v>
      </c>
      <c r="AC71">
        <f t="shared" si="3"/>
        <v>12.031971491599142</v>
      </c>
      <c r="AD71">
        <f t="shared" si="4"/>
        <v>1105.015615269301</v>
      </c>
      <c r="AE71">
        <f>'IDT-1'!F71</f>
        <v>0</v>
      </c>
      <c r="AF71" s="24"/>
      <c r="AG71">
        <f t="shared" si="5"/>
        <v>1105.015615269301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7.3720500000000007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7.5978928080622987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752.68701269201313</v>
      </c>
      <c r="P72" s="36">
        <v>59.689999999999991</v>
      </c>
      <c r="Q72" s="36">
        <v>26.63</v>
      </c>
      <c r="R72" s="38">
        <v>12.879999999999999</v>
      </c>
      <c r="S72" s="38">
        <v>0</v>
      </c>
      <c r="T72" s="37">
        <f>SUMPRODUCT(LTA!J72:AN72,LTA!J$101:AN$101,LTA!J$105:AN$105)</f>
        <v>23.78</v>
      </c>
      <c r="U72" s="37">
        <f>SUMPRODUCT(LTA!J72:AN72,LTA!J$102:AN$102,LTA!J$105:AN$105)</f>
        <v>365.12883700000003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4.32</v>
      </c>
      <c r="AB72" s="75">
        <f>-STOA!P72</f>
        <v>-150</v>
      </c>
      <c r="AC72">
        <f t="shared" si="3"/>
        <v>11.936286315733993</v>
      </c>
      <c r="AD72">
        <f t="shared" si="4"/>
        <v>1107.7795061843415</v>
      </c>
      <c r="AE72">
        <f>'IDT-1'!F72</f>
        <v>0</v>
      </c>
      <c r="AF72" s="24"/>
      <c r="AG72">
        <f t="shared" si="5"/>
        <v>1107.7795061843415</v>
      </c>
      <c r="AI72" s="34">
        <f>PXIL!J72</f>
        <v>0</v>
      </c>
      <c r="AJ72" s="34">
        <f>PXIL!P72</f>
        <v>0</v>
      </c>
      <c r="AK72" s="34">
        <f>RTM_IEX!J72</f>
        <v>9.6300000000000008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7.3720500000000007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7.5978928080622987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768.40472291140759</v>
      </c>
      <c r="P73" s="36">
        <v>59.689999999999991</v>
      </c>
      <c r="Q73" s="36">
        <v>20.083067990832692</v>
      </c>
      <c r="R73" s="38">
        <v>5.81</v>
      </c>
      <c r="S73" s="38">
        <v>0</v>
      </c>
      <c r="T73" s="37">
        <f>SUMPRODUCT(LTA!J73:AN73,LTA!J$101:AN$101,LTA!J$105:AN$105)</f>
        <v>14.43</v>
      </c>
      <c r="U73" s="37">
        <f>SUMPRODUCT(LTA!J73:AN73,LTA!J$102:AN$102,LTA!J$105:AN$105)</f>
        <v>359.043409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4.32</v>
      </c>
      <c r="AB73" s="75">
        <f>-STOA!P73</f>
        <v>-150</v>
      </c>
      <c r="AC73">
        <f t="shared" si="3"/>
        <v>12.0425912574999</v>
      </c>
      <c r="AD73">
        <f t="shared" si="4"/>
        <v>1120.3285514528025</v>
      </c>
      <c r="AE73">
        <f>'IDT-1'!F73</f>
        <v>0</v>
      </c>
      <c r="AF73" s="24"/>
      <c r="AG73">
        <f t="shared" si="5"/>
        <v>1120.3285514528025</v>
      </c>
      <c r="AI73" s="34">
        <f>PXIL!J73</f>
        <v>0</v>
      </c>
      <c r="AJ73" s="34">
        <f>PXIL!P73</f>
        <v>0</v>
      </c>
      <c r="AK73" s="34">
        <f>RTM_IEX!J73</f>
        <v>35.619999999999997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7.3720500000000007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7.5978928080622987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780.86338879565415</v>
      </c>
      <c r="P74" s="36">
        <v>59.689999999999991</v>
      </c>
      <c r="Q74" s="36">
        <v>20.083067990832692</v>
      </c>
      <c r="R74" s="38">
        <v>1.3925693160813311</v>
      </c>
      <c r="S74" s="38">
        <v>0</v>
      </c>
      <c r="T74" s="37">
        <f>SUMPRODUCT(LTA!J74:AN74,LTA!J$101:AN$101,LTA!J$105:AN$105)</f>
        <v>8.5500000000000007</v>
      </c>
      <c r="U74" s="37">
        <f>SUMPRODUCT(LTA!J74:AN74,LTA!J$102:AN$102,LTA!J$105:AN$105)</f>
        <v>353.96482300000002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4.32</v>
      </c>
      <c r="AB74" s="75">
        <f>-STOA!P74</f>
        <v>-150</v>
      </c>
      <c r="AC74">
        <f t="shared" si="3"/>
        <v>12.074617510782655</v>
      </c>
      <c r="AD74">
        <f t="shared" si="4"/>
        <v>1124.1091743998477</v>
      </c>
      <c r="AE74">
        <f>'IDT-1'!F74</f>
        <v>0</v>
      </c>
      <c r="AF74" s="24"/>
      <c r="AG74">
        <f t="shared" si="5"/>
        <v>1124.1091743998477</v>
      </c>
      <c r="AI74" s="34">
        <f>PXIL!J74</f>
        <v>0</v>
      </c>
      <c r="AJ74" s="34">
        <f>PXIL!P74</f>
        <v>0</v>
      </c>
      <c r="AK74" s="34">
        <f>RTM_IEX!J74</f>
        <v>42.35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7.3720500000000007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7.5978928080622987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812.44255264972662</v>
      </c>
      <c r="P75" s="36">
        <v>59.689999999999991</v>
      </c>
      <c r="Q75" s="36">
        <v>20.083067990832692</v>
      </c>
      <c r="R75" s="38">
        <v>0</v>
      </c>
      <c r="S75" s="38">
        <v>0</v>
      </c>
      <c r="T75" s="37">
        <f>SUMPRODUCT(LTA!J75:AN75,LTA!J$101:AN$101,LTA!J$105:AN$105)</f>
        <v>3.84</v>
      </c>
      <c r="U75" s="37">
        <f>SUMPRODUCT(LTA!J75:AN75,LTA!J$102:AN$102,LTA!J$105:AN$105)</f>
        <v>352.322812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4.32</v>
      </c>
      <c r="AB75" s="75">
        <f>-STOA!P75</f>
        <v>-150</v>
      </c>
      <c r="AC75">
        <f t="shared" si="3"/>
        <v>12.121276012501779</v>
      </c>
      <c r="AD75">
        <f t="shared" si="4"/>
        <v>1129.6170994361196</v>
      </c>
      <c r="AE75">
        <f>'IDT-1'!F75</f>
        <v>0</v>
      </c>
      <c r="AF75" s="24"/>
      <c r="AG75">
        <f t="shared" si="5"/>
        <v>1129.6170994361196</v>
      </c>
      <c r="AI75" s="34">
        <f>PXIL!J75</f>
        <v>0</v>
      </c>
      <c r="AJ75" s="34">
        <f>PXIL!P75</f>
        <v>0</v>
      </c>
      <c r="AK75" s="34">
        <f>RTM_IEX!J75</f>
        <v>24.07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7.3720500000000007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7.5978928080622987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859.13219780631016</v>
      </c>
      <c r="P76" s="36">
        <v>59.689999999999991</v>
      </c>
      <c r="Q76" s="36">
        <v>18.319999999999997</v>
      </c>
      <c r="R76" s="38">
        <v>0</v>
      </c>
      <c r="S76" s="38">
        <v>0</v>
      </c>
      <c r="T76" s="37">
        <f>SUMPRODUCT(LTA!J76:AN76,LTA!J$101:AN$101,LTA!J$105:AN$105)</f>
        <v>0.35</v>
      </c>
      <c r="U76" s="37">
        <f>SUMPRODUCT(LTA!J76:AN76,LTA!J$102:AN$102,LTA!J$105:AN$105)</f>
        <v>325.74009599999999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4.32</v>
      </c>
      <c r="AB76" s="75">
        <f>-STOA!P76</f>
        <v>-150</v>
      </c>
      <c r="AC76">
        <f t="shared" si="3"/>
        <v>12.278388446294086</v>
      </c>
      <c r="AD76">
        <f t="shared" si="4"/>
        <v>1148.1638481680784</v>
      </c>
      <c r="AE76">
        <f>'IDT-1'!F76</f>
        <v>0</v>
      </c>
      <c r="AF76" s="24"/>
      <c r="AG76">
        <f t="shared" si="5"/>
        <v>1148.1638481680784</v>
      </c>
      <c r="AI76" s="34">
        <f>PXIL!J76</f>
        <v>0</v>
      </c>
      <c r="AJ76" s="34">
        <f>PXIL!P76</f>
        <v>0</v>
      </c>
      <c r="AK76" s="34">
        <f>RTM_IEX!J76</f>
        <v>27.92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7.3720500000000007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13.05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927.21281815203247</v>
      </c>
      <c r="P77" s="36">
        <v>59.689999999999991</v>
      </c>
      <c r="Q77" s="36">
        <v>20.083067990832692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348.95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-87</v>
      </c>
      <c r="AA77" s="75">
        <f>STOA!J77</f>
        <v>4.32</v>
      </c>
      <c r="AB77" s="75">
        <f>-STOA!P77</f>
        <v>-150</v>
      </c>
      <c r="AC77">
        <f t="shared" si="3"/>
        <v>13.605443044398775</v>
      </c>
      <c r="AD77">
        <f t="shared" si="4"/>
        <v>1130.0824930984663</v>
      </c>
      <c r="AE77">
        <f>'IDT-1'!F77</f>
        <v>0</v>
      </c>
      <c r="AF77" s="24"/>
      <c r="AG77">
        <f t="shared" si="5"/>
        <v>1130.0824930984663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7.3720500000000007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19.577280933203724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927.15181616834445</v>
      </c>
      <c r="P78" s="36">
        <v>59.689999999999991</v>
      </c>
      <c r="Q78" s="36">
        <v>20.083067990832692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349.62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-96</v>
      </c>
      <c r="AA78" s="75">
        <f>STOA!J78</f>
        <v>4.32</v>
      </c>
      <c r="AB78" s="75">
        <f>-STOA!P78</f>
        <v>-150</v>
      </c>
      <c r="AC78">
        <f t="shared" si="3"/>
        <v>13.833776207098706</v>
      </c>
      <c r="AD78">
        <f t="shared" si="4"/>
        <v>1138.960438885282</v>
      </c>
      <c r="AE78">
        <f>'IDT-1'!F78</f>
        <v>0</v>
      </c>
      <c r="AF78" s="24"/>
      <c r="AG78">
        <f t="shared" si="5"/>
        <v>1138.960438885282</v>
      </c>
      <c r="AI78" s="34">
        <f>PXIL!J78</f>
        <v>0</v>
      </c>
      <c r="AJ78" s="34">
        <f>PXIL!P78</f>
        <v>0</v>
      </c>
      <c r="AK78" s="34">
        <f>RTM_IEX!J78</f>
        <v>10.98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7.3720500000000007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23.927280990796504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924.12519831589475</v>
      </c>
      <c r="P79" s="36">
        <v>59.689999999999991</v>
      </c>
      <c r="Q79" s="36">
        <v>20.083067990832692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349.24000000000007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-97</v>
      </c>
      <c r="AA79" s="75">
        <f>STOA!J79</f>
        <v>4.41</v>
      </c>
      <c r="AB79" s="75">
        <f>-STOA!P79</f>
        <v>-150</v>
      </c>
      <c r="AC79">
        <f t="shared" si="3"/>
        <v>13.817747775346801</v>
      </c>
      <c r="AD79">
        <f t="shared" si="4"/>
        <v>1135.0598495221773</v>
      </c>
      <c r="AE79">
        <f>'IDT-1'!F79</f>
        <v>0</v>
      </c>
      <c r="AF79" s="24"/>
      <c r="AG79">
        <f t="shared" si="5"/>
        <v>1135.0598495221773</v>
      </c>
      <c r="AI79" s="34">
        <f>PXIL!J79</f>
        <v>0</v>
      </c>
      <c r="AJ79" s="34">
        <f>PXIL!P79</f>
        <v>0</v>
      </c>
      <c r="AK79" s="34">
        <f>RTM_IEX!J79</f>
        <v>7.03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7.3720500000000007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39.152718938815191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894.69848739905763</v>
      </c>
      <c r="P80" s="36">
        <v>59.689999999999991</v>
      </c>
      <c r="Q80" s="36">
        <v>20.083067990832692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347.52000000000004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-79</v>
      </c>
      <c r="AA80" s="75">
        <f>STOA!J80</f>
        <v>4.41</v>
      </c>
      <c r="AB80" s="75">
        <f>-STOA!P80</f>
        <v>-150</v>
      </c>
      <c r="AC80">
        <f t="shared" si="3"/>
        <v>13.768966763731839</v>
      </c>
      <c r="AD80">
        <f t="shared" si="4"/>
        <v>1095.1573575649736</v>
      </c>
      <c r="AE80">
        <f>'IDT-1'!F80</f>
        <v>0</v>
      </c>
      <c r="AF80" s="24"/>
      <c r="AG80">
        <f t="shared" si="5"/>
        <v>1095.1573575649736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54.38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880.44538888412148</v>
      </c>
      <c r="P81" s="36">
        <v>59.689999999999991</v>
      </c>
      <c r="Q81" s="36">
        <v>20.083067990832692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345.88000000000005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-90</v>
      </c>
      <c r="AA81" s="75">
        <f>STOA!J81</f>
        <v>4.41</v>
      </c>
      <c r="AB81" s="75">
        <f>-STOA!P81</f>
        <v>-150</v>
      </c>
      <c r="AC81">
        <f t="shared" si="3"/>
        <v>13.896254650993665</v>
      </c>
      <c r="AD81">
        <f t="shared" si="4"/>
        <v>1080.0563222239607</v>
      </c>
      <c r="AE81">
        <f>'IDT-1'!F81</f>
        <v>0</v>
      </c>
      <c r="AF81" s="24"/>
      <c r="AG81">
        <f t="shared" si="5"/>
        <v>1080.0563222239607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-39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50.73772822923663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787.83963943633182</v>
      </c>
      <c r="P82" s="36">
        <v>59.689999999999991</v>
      </c>
      <c r="Q82" s="36">
        <v>16.28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320.33000000000004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4.41</v>
      </c>
      <c r="AB82" s="75">
        <f>-STOA!P82</f>
        <v>-150</v>
      </c>
      <c r="AC82">
        <f t="shared" si="3"/>
        <v>12.078801306394807</v>
      </c>
      <c r="AD82">
        <f t="shared" si="4"/>
        <v>1046.2726863591736</v>
      </c>
      <c r="AE82">
        <f>'IDT-1'!F82</f>
        <v>0</v>
      </c>
      <c r="AF82" s="24"/>
      <c r="AG82">
        <f t="shared" si="5"/>
        <v>1046.2726863591736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712.24801223090299</v>
      </c>
      <c r="P83" s="36">
        <v>59.689999999999991</v>
      </c>
      <c r="Q83" s="36">
        <v>20.083067990832692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344.72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4.41</v>
      </c>
      <c r="AB83" s="75">
        <f>-STOA!P83</f>
        <v>-150</v>
      </c>
      <c r="AC83">
        <f t="shared" si="3"/>
        <v>11.66138407234261</v>
      </c>
      <c r="AD83">
        <f t="shared" si="4"/>
        <v>1015.073816149393</v>
      </c>
      <c r="AE83">
        <f>'IDT-1'!F83</f>
        <v>0</v>
      </c>
      <c r="AF83" s="24"/>
      <c r="AG83">
        <f t="shared" si="5"/>
        <v>1015.073816149393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652.9553578480037</v>
      </c>
      <c r="P84" s="36">
        <v>59.689999999999991</v>
      </c>
      <c r="Q84" s="36">
        <v>20.083067990832692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345.17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4.41</v>
      </c>
      <c r="AB84" s="75">
        <f>-STOA!P84</f>
        <v>-150</v>
      </c>
      <c r="AC84">
        <f t="shared" si="3"/>
        <v>10.921442201504474</v>
      </c>
      <c r="AD84">
        <f t="shared" si="4"/>
        <v>985.97110363733202</v>
      </c>
      <c r="AE84">
        <f>'IDT-1'!F84</f>
        <v>0</v>
      </c>
      <c r="AF84" s="24"/>
      <c r="AG84">
        <f t="shared" si="5"/>
        <v>985.97110363733202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628.22625191168015</v>
      </c>
      <c r="P85" s="36">
        <v>59.689999999999991</v>
      </c>
      <c r="Q85" s="36">
        <v>20.083067990832692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345.84000000000003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4.41</v>
      </c>
      <c r="AB85" s="75">
        <f>-STOA!P85</f>
        <v>-150</v>
      </c>
      <c r="AC85">
        <f t="shared" si="3"/>
        <v>10.743214553914466</v>
      </c>
      <c r="AD85">
        <f t="shared" si="4"/>
        <v>966.94022534859835</v>
      </c>
      <c r="AE85">
        <f>'IDT-1'!F85</f>
        <v>0</v>
      </c>
      <c r="AF85" s="24"/>
      <c r="AG85">
        <f t="shared" si="5"/>
        <v>966.94022534859835</v>
      </c>
      <c r="AI85" s="34">
        <f>PXIL!J85</f>
        <v>0</v>
      </c>
      <c r="AJ85" s="34">
        <f>PXIL!P85</f>
        <v>0</v>
      </c>
      <c r="AK85" s="34">
        <f>RTM_IEX!J85</f>
        <v>3.85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594.71225553179443</v>
      </c>
      <c r="P86" s="36">
        <v>59.689999999999991</v>
      </c>
      <c r="Q86" s="36">
        <v>20.083067990832692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345.96000000000004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4.41</v>
      </c>
      <c r="AB86" s="75">
        <f>-STOA!P86</f>
        <v>-150</v>
      </c>
      <c r="AC86">
        <f t="shared" si="3"/>
        <v>10.430364984323425</v>
      </c>
      <c r="AD86">
        <f t="shared" si="4"/>
        <v>930.00907853830358</v>
      </c>
      <c r="AE86">
        <f>'IDT-1'!F86</f>
        <v>0</v>
      </c>
      <c r="AF86" s="24"/>
      <c r="AG86">
        <f t="shared" si="5"/>
        <v>930.00907853830358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584.97369756605997</v>
      </c>
      <c r="P87" s="36">
        <v>59.689999999999991</v>
      </c>
      <c r="Q87" s="36">
        <v>7.7017069385945467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341.88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-8</v>
      </c>
      <c r="AA87" s="75">
        <f>STOA!J87</f>
        <v>4.41</v>
      </c>
      <c r="AB87" s="75">
        <f>-STOA!P87</f>
        <v>-150</v>
      </c>
      <c r="AC87">
        <f t="shared" si="3"/>
        <v>10.302330926371569</v>
      </c>
      <c r="AD87">
        <f t="shared" si="4"/>
        <v>898.82719357828273</v>
      </c>
      <c r="AE87">
        <f>'IDT-1'!F87</f>
        <v>0</v>
      </c>
      <c r="AF87" s="24"/>
      <c r="AG87">
        <f t="shared" si="5"/>
        <v>898.82719357828273</v>
      </c>
      <c r="AI87" s="34">
        <f>PXIL!J87</f>
        <v>0</v>
      </c>
      <c r="AJ87" s="34">
        <f>PXIL!P87</f>
        <v>0</v>
      </c>
      <c r="AK87" s="34">
        <f>RTM_IEX!J87</f>
        <v>2.89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581.17437246819782</v>
      </c>
      <c r="P88" s="36">
        <v>59.689999999999991</v>
      </c>
      <c r="Q88" s="36">
        <v>7.7014509138873173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338.43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-10</v>
      </c>
      <c r="AA88" s="75">
        <f>STOA!J88</f>
        <v>4.41</v>
      </c>
      <c r="AB88" s="75">
        <f>-STOA!P88</f>
        <v>-150</v>
      </c>
      <c r="AC88">
        <f t="shared" si="3"/>
        <v>10.355396760391764</v>
      </c>
      <c r="AD88">
        <f t="shared" si="4"/>
        <v>901.07454662169346</v>
      </c>
      <c r="AE88">
        <f>'IDT-1'!F88</f>
        <v>0</v>
      </c>
      <c r="AF88" s="24"/>
      <c r="AG88">
        <f t="shared" si="5"/>
        <v>901.07454662169346</v>
      </c>
      <c r="AI88" s="34">
        <f>PXIL!J88</f>
        <v>0</v>
      </c>
      <c r="AJ88" s="34">
        <f>PXIL!P88</f>
        <v>0</v>
      </c>
      <c r="AK88" s="34">
        <f>RTM_IEX!J88</f>
        <v>14.44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581.17785779542498</v>
      </c>
      <c r="P89" s="36">
        <v>48.13</v>
      </c>
      <c r="Q89" s="36">
        <v>7.7017069385945467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334.64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4.41</v>
      </c>
      <c r="AB89" s="75">
        <f>-STOA!P89</f>
        <v>-150</v>
      </c>
      <c r="AC89">
        <f t="shared" si="3"/>
        <v>10.037422925948901</v>
      </c>
      <c r="AD89">
        <f t="shared" si="4"/>
        <v>879.60626180807049</v>
      </c>
      <c r="AE89">
        <f>'IDT-1'!F89</f>
        <v>0</v>
      </c>
      <c r="AF89" s="24"/>
      <c r="AG89">
        <f t="shared" si="5"/>
        <v>879.60626180807049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581.17785779542498</v>
      </c>
      <c r="P90" s="36">
        <v>48.13</v>
      </c>
      <c r="Q90" s="36">
        <v>7.7017069385945467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325.13000000000005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4.41</v>
      </c>
      <c r="AB90" s="75">
        <f>-STOA!P90</f>
        <v>-150</v>
      </c>
      <c r="AC90">
        <f t="shared" si="3"/>
        <v>10.050721660922683</v>
      </c>
      <c r="AD90">
        <f t="shared" si="4"/>
        <v>859.08296307309695</v>
      </c>
      <c r="AE90">
        <f>'IDT-1'!F90</f>
        <v>0</v>
      </c>
      <c r="AF90" s="24"/>
      <c r="AG90">
        <f t="shared" si="5"/>
        <v>859.08296307309695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-13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572.51320835936087</v>
      </c>
      <c r="P91" s="36">
        <v>19.249999999999996</v>
      </c>
      <c r="Q91" s="36">
        <v>7.7014509138873173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324.13000000000005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4.5</v>
      </c>
      <c r="AB91" s="75">
        <f>-STOA!P91</f>
        <v>-150</v>
      </c>
      <c r="AC91">
        <f t="shared" si="3"/>
        <v>9.7065314046286435</v>
      </c>
      <c r="AD91">
        <f t="shared" si="4"/>
        <v>844.56224786861958</v>
      </c>
      <c r="AE91">
        <f>'IDT-1'!F91</f>
        <v>0</v>
      </c>
      <c r="AF91" s="24"/>
      <c r="AG91">
        <f t="shared" si="5"/>
        <v>844.56224786861958</v>
      </c>
      <c r="AI91" s="34">
        <f>PXIL!J91</f>
        <v>0</v>
      </c>
      <c r="AJ91" s="34">
        <f>PXIL!P91</f>
        <v>0</v>
      </c>
      <c r="AK91" s="34">
        <f>RTM_IEX!J91</f>
        <v>10.59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572.51318918645666</v>
      </c>
      <c r="P92" s="36">
        <v>19.249999999999996</v>
      </c>
      <c r="Q92" s="36">
        <v>7.7014509138873173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323.81000000000006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4.5</v>
      </c>
      <c r="AB92" s="75">
        <f>-STOA!P92</f>
        <v>-150</v>
      </c>
      <c r="AC92">
        <f t="shared" si="3"/>
        <v>9.6957792435762506</v>
      </c>
      <c r="AD92">
        <f t="shared" si="4"/>
        <v>843.29298085676783</v>
      </c>
      <c r="AE92">
        <f>'IDT-1'!F92</f>
        <v>-17.966000000000001</v>
      </c>
      <c r="AF92" s="24"/>
      <c r="AG92">
        <f t="shared" si="5"/>
        <v>825.32698085676782</v>
      </c>
      <c r="AI92" s="34">
        <f>PXIL!J92</f>
        <v>0</v>
      </c>
      <c r="AJ92" s="34">
        <f>PXIL!P92</f>
        <v>0</v>
      </c>
      <c r="AK92" s="34">
        <f>RTM_IEX!J92</f>
        <v>9.6300000000000008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565.44506532099717</v>
      </c>
      <c r="P93" s="36">
        <v>19.249999999999996</v>
      </c>
      <c r="Q93" s="36">
        <v>7.7014509138873173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319.34000000000009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4.5</v>
      </c>
      <c r="AB93" s="75">
        <f>-STOA!P93</f>
        <v>-150</v>
      </c>
      <c r="AC93">
        <f t="shared" si="3"/>
        <v>9.5503070031063899</v>
      </c>
      <c r="AD93">
        <f t="shared" si="4"/>
        <v>826.12032923177833</v>
      </c>
      <c r="AE93">
        <f>'IDT-1'!F93</f>
        <v>-30.562000000000001</v>
      </c>
      <c r="AF93" s="24"/>
      <c r="AG93">
        <f t="shared" si="5"/>
        <v>795.55832923177832</v>
      </c>
      <c r="AI93" s="34">
        <f>PXIL!J93</f>
        <v>0</v>
      </c>
      <c r="AJ93" s="34">
        <f>PXIL!P93</f>
        <v>0</v>
      </c>
      <c r="AK93" s="34">
        <f>RTM_IEX!J93</f>
        <v>3.85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563.48557036794443</v>
      </c>
      <c r="P94" s="36">
        <v>19.249999999999996</v>
      </c>
      <c r="Q94" s="36">
        <v>7.7017069385945467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319.43000000000006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-14</v>
      </c>
      <c r="AA94" s="75">
        <f>STOA!J94</f>
        <v>4.5</v>
      </c>
      <c r="AB94" s="75">
        <f>-STOA!P94</f>
        <v>-150</v>
      </c>
      <c r="AC94">
        <f t="shared" si="3"/>
        <v>9.7818136010296275</v>
      </c>
      <c r="AD94">
        <f t="shared" si="4"/>
        <v>787.16958370550935</v>
      </c>
      <c r="AE94">
        <f>'IDT-1'!F94</f>
        <v>-7.4960000000000004</v>
      </c>
      <c r="AF94" s="24"/>
      <c r="AG94">
        <f t="shared" si="5"/>
        <v>779.67358370550937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-19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558.37204289327258</v>
      </c>
      <c r="P95" s="36">
        <v>19.249999999999996</v>
      </c>
      <c r="Q95" s="36">
        <v>7.7014509138873173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323.75000000000006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-40</v>
      </c>
      <c r="AA95" s="75">
        <f>STOA!J95</f>
        <v>4.5</v>
      </c>
      <c r="AB95" s="75">
        <f>-STOA!P95</f>
        <v>-150</v>
      </c>
      <c r="AC95">
        <f t="shared" si="3"/>
        <v>9.9191555009579577</v>
      </c>
      <c r="AD95">
        <f t="shared" si="4"/>
        <v>769.23845830620212</v>
      </c>
      <c r="AE95">
        <f>'IDT-1'!F95</f>
        <v>0</v>
      </c>
      <c r="AF95" s="24"/>
      <c r="AG95">
        <f t="shared" si="5"/>
        <v>769.23845830620212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557.9020422412691</v>
      </c>
      <c r="P96" s="36">
        <v>19.249999999999996</v>
      </c>
      <c r="Q96" s="36">
        <v>7.7017069385945467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323.90000000000009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-62</v>
      </c>
      <c r="AA96" s="75">
        <f>STOA!J96</f>
        <v>4.5</v>
      </c>
      <c r="AB96" s="75">
        <f>-STOA!P96</f>
        <v>-150</v>
      </c>
      <c r="AC96">
        <f t="shared" si="3"/>
        <v>10.06047932741178</v>
      </c>
      <c r="AD96">
        <f t="shared" si="4"/>
        <v>751.77738985245185</v>
      </c>
      <c r="AE96">
        <f>'IDT-1'!F96</f>
        <v>0</v>
      </c>
      <c r="AF96" s="24"/>
      <c r="AG96">
        <f t="shared" si="5"/>
        <v>751.77738985245185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557.88962042724575</v>
      </c>
      <c r="P97" s="36">
        <v>19.249999999999996</v>
      </c>
      <c r="Q97" s="36">
        <v>7.7014509138873173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323.36000000000007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-79</v>
      </c>
      <c r="AA97" s="75">
        <f>STOA!J97</f>
        <v>4.5</v>
      </c>
      <c r="AB97" s="75">
        <f>-STOA!P97</f>
        <v>-150</v>
      </c>
      <c r="AC97">
        <f t="shared" si="3"/>
        <v>10.242202303514006</v>
      </c>
      <c r="AD97">
        <f t="shared" si="4"/>
        <v>729.04298903761924</v>
      </c>
      <c r="AE97">
        <f>'IDT-1'!F97</f>
        <v>0</v>
      </c>
      <c r="AF97" s="24"/>
      <c r="AG97">
        <f t="shared" si="5"/>
        <v>729.04298903761924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557.88962042724575</v>
      </c>
      <c r="P98" s="36">
        <v>19.249999999999996</v>
      </c>
      <c r="Q98" s="36">
        <v>7.7014509138873173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323.17000000000007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-93</v>
      </c>
      <c r="AA98" s="75">
        <f>STOA!J98</f>
        <v>4.5</v>
      </c>
      <c r="AB98" s="75">
        <f>-STOA!P98</f>
        <v>-150</v>
      </c>
      <c r="AC98">
        <f t="shared" si="3"/>
        <v>10.359202511662453</v>
      </c>
      <c r="AD98">
        <f t="shared" si="4"/>
        <v>714.73598882947067</v>
      </c>
      <c r="AE98">
        <f>'IDT-1'!F98</f>
        <v>0</v>
      </c>
      <c r="AF98" s="24"/>
      <c r="AG98">
        <f t="shared" si="5"/>
        <v>714.73598882947067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0.18462471749999979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0.92876258058034478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16.27338007297406</v>
      </c>
      <c r="P99" s="36">
        <f t="shared" si="6"/>
        <v>1.3266648897548483</v>
      </c>
      <c r="Q99" s="36">
        <f t="shared" si="6"/>
        <v>0.43038387674504419</v>
      </c>
      <c r="R99" s="38">
        <f>SUM(R3:R98)/4000</f>
        <v>0.25001128176760262</v>
      </c>
      <c r="S99" s="38">
        <f t="shared" si="6"/>
        <v>0</v>
      </c>
      <c r="T99" s="37">
        <f t="shared" si="6"/>
        <v>0.87764750000000047</v>
      </c>
      <c r="U99" s="37">
        <f t="shared" si="6"/>
        <v>7.9047897027500023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-1.4066025</v>
      </c>
      <c r="AA99" s="75">
        <f t="shared" si="6"/>
        <v>0.10668000000000009</v>
      </c>
      <c r="AB99" s="75">
        <f t="shared" si="6"/>
        <v>-3.6</v>
      </c>
      <c r="AC99">
        <f t="shared" si="6"/>
        <v>0.28429403297586781</v>
      </c>
      <c r="AD99">
        <f t="shared" si="6"/>
        <v>22.779960589096035</v>
      </c>
      <c r="AE99">
        <f t="shared" si="6"/>
        <v>-9.6353000000000008E-2</v>
      </c>
      <c r="AG99">
        <f t="shared" si="6"/>
        <v>22.683607589096027</v>
      </c>
      <c r="AI99">
        <f t="shared" si="6"/>
        <v>0</v>
      </c>
      <c r="AJ99">
        <f t="shared" si="6"/>
        <v>0</v>
      </c>
      <c r="AK99">
        <f t="shared" si="6"/>
        <v>0.14491250000000003</v>
      </c>
      <c r="AL99">
        <f t="shared" si="6"/>
        <v>-0.35699999999999998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0.77001035999999989</v>
      </c>
      <c r="AD3">
        <f>SUM(B3:AB3,AI3:AV3)-AC3</f>
        <v>90.897889640000002</v>
      </c>
      <c r="AE3">
        <f>'IDT-1'!E3</f>
        <v>0</v>
      </c>
      <c r="AF3" s="24"/>
      <c r="AG3">
        <f>SUM(AD3:AF3)</f>
        <v>90.897889640000002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0.77001035999999989</v>
      </c>
      <c r="AD4">
        <f t="shared" ref="AD4:AD67" si="1">SUM(B4:AB4,AI4:AV4)-AC4</f>
        <v>90.897889640000002</v>
      </c>
      <c r="AE4">
        <f>'IDT-1'!E4</f>
        <v>0</v>
      </c>
      <c r="AF4" s="24"/>
      <c r="AG4">
        <f t="shared" ref="AG4:AG67" si="2">SUM(AD4:AF4)</f>
        <v>90.897889640000002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19.25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0.7296063599999999</v>
      </c>
      <c r="AD5">
        <f t="shared" si="1"/>
        <v>86.128293639999995</v>
      </c>
      <c r="AE5">
        <f>'IDT-1'!E5</f>
        <v>0</v>
      </c>
      <c r="AF5" s="24"/>
      <c r="AG5">
        <f t="shared" si="2"/>
        <v>86.128293639999995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14.44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0.7296063599999999</v>
      </c>
      <c r="AD6">
        <f t="shared" si="1"/>
        <v>86.128293639999995</v>
      </c>
      <c r="AE6">
        <f>'IDT-1'!E6</f>
        <v>0</v>
      </c>
      <c r="AF6" s="24"/>
      <c r="AG6">
        <f t="shared" si="2"/>
        <v>86.128293639999995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0.7296063599999999</v>
      </c>
      <c r="AD7">
        <f t="shared" si="1"/>
        <v>86.128293639999995</v>
      </c>
      <c r="AE7">
        <f>'IDT-1'!E7</f>
        <v>0</v>
      </c>
      <c r="AF7" s="24"/>
      <c r="AG7">
        <f t="shared" si="2"/>
        <v>86.128293639999995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14.44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0.7296063599999999</v>
      </c>
      <c r="AD8">
        <f t="shared" si="1"/>
        <v>86.128293639999995</v>
      </c>
      <c r="AE8">
        <f>'IDT-1'!E8</f>
        <v>0</v>
      </c>
      <c r="AF8" s="24"/>
      <c r="AG8">
        <f t="shared" si="2"/>
        <v>86.128293639999995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14.44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0.7296063599999999</v>
      </c>
      <c r="AD9">
        <f t="shared" si="1"/>
        <v>86.128293639999995</v>
      </c>
      <c r="AE9">
        <f>'IDT-1'!E9</f>
        <v>0</v>
      </c>
      <c r="AF9" s="24"/>
      <c r="AG9">
        <f t="shared" si="2"/>
        <v>86.128293639999995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14.44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0.6892023599999999</v>
      </c>
      <c r="AD10">
        <f t="shared" si="1"/>
        <v>81.358697640000003</v>
      </c>
      <c r="AE10">
        <f>'IDT-1'!E10</f>
        <v>0</v>
      </c>
      <c r="AF10" s="24"/>
      <c r="AG10">
        <f t="shared" si="2"/>
        <v>81.358697640000003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1.2393000000000001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0.68879411999999995</v>
      </c>
      <c r="AD11">
        <f t="shared" si="1"/>
        <v>81.310505880000008</v>
      </c>
      <c r="AE11">
        <f>'IDT-1'!E11</f>
        <v>0</v>
      </c>
      <c r="AF11" s="24"/>
      <c r="AG11">
        <f t="shared" si="2"/>
        <v>81.310505880000008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1.2393000000000001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0.68879411999999995</v>
      </c>
      <c r="AD12">
        <f t="shared" si="1"/>
        <v>81.310505880000008</v>
      </c>
      <c r="AE12">
        <f>'IDT-1'!E12</f>
        <v>0</v>
      </c>
      <c r="AF12" s="24"/>
      <c r="AG12">
        <f t="shared" si="2"/>
        <v>81.310505880000008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1.2393000000000001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0.68871011999999998</v>
      </c>
      <c r="AD13">
        <f t="shared" si="1"/>
        <v>81.300589880000018</v>
      </c>
      <c r="AE13">
        <f>'IDT-1'!E13</f>
        <v>0</v>
      </c>
      <c r="AF13" s="24"/>
      <c r="AG13">
        <f t="shared" si="2"/>
        <v>81.300589880000018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9.6199999999999992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1.2393000000000001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0.68879411999999995</v>
      </c>
      <c r="AD14">
        <f t="shared" si="1"/>
        <v>81.310505880000008</v>
      </c>
      <c r="AE14">
        <f>'IDT-1'!E14</f>
        <v>0</v>
      </c>
      <c r="AF14" s="24"/>
      <c r="AG14">
        <f t="shared" si="2"/>
        <v>81.310505880000008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1.2393000000000001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0.68879411999999995</v>
      </c>
      <c r="AD15">
        <f t="shared" si="1"/>
        <v>81.310505880000008</v>
      </c>
      <c r="AE15">
        <f>'IDT-1'!E15</f>
        <v>0</v>
      </c>
      <c r="AF15" s="24"/>
      <c r="AG15">
        <f t="shared" si="2"/>
        <v>81.310505880000008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1.2393000000000001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0.68879411999999995</v>
      </c>
      <c r="AD16">
        <f t="shared" si="1"/>
        <v>81.310505880000008</v>
      </c>
      <c r="AE16">
        <f>'IDT-1'!E16</f>
        <v>0</v>
      </c>
      <c r="AF16" s="24"/>
      <c r="AG16">
        <f t="shared" si="2"/>
        <v>81.310505880000008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1.2393000000000001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0.68879411999999995</v>
      </c>
      <c r="AD17">
        <f t="shared" si="1"/>
        <v>81.310505880000008</v>
      </c>
      <c r="AE17">
        <f>'IDT-1'!E17</f>
        <v>0</v>
      </c>
      <c r="AF17" s="24"/>
      <c r="AG17">
        <f t="shared" si="2"/>
        <v>81.310505880000008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1.2393000000000001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0.68879411999999995</v>
      </c>
      <c r="AD18">
        <f t="shared" si="1"/>
        <v>81.310505880000008</v>
      </c>
      <c r="AE18">
        <f>'IDT-1'!E18</f>
        <v>0</v>
      </c>
      <c r="AF18" s="24"/>
      <c r="AG18">
        <f t="shared" si="2"/>
        <v>81.310505880000008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1.2393000000000001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0.68879411999999995</v>
      </c>
      <c r="AD19">
        <f t="shared" si="1"/>
        <v>81.310505880000008</v>
      </c>
      <c r="AE19">
        <f>'IDT-1'!E19</f>
        <v>0</v>
      </c>
      <c r="AF19" s="24"/>
      <c r="AG19">
        <f t="shared" si="2"/>
        <v>81.310505880000008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1.2393000000000001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0.68879411999999995</v>
      </c>
      <c r="AD20">
        <f t="shared" si="1"/>
        <v>81.310505880000008</v>
      </c>
      <c r="AE20">
        <f>'IDT-1'!E20</f>
        <v>0</v>
      </c>
      <c r="AF20" s="24"/>
      <c r="AG20">
        <f t="shared" si="2"/>
        <v>81.310505880000008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1.2393000000000001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0.68879411999999995</v>
      </c>
      <c r="AD21">
        <f t="shared" si="1"/>
        <v>81.310505880000008</v>
      </c>
      <c r="AE21">
        <f>'IDT-1'!E21</f>
        <v>0</v>
      </c>
      <c r="AF21" s="24"/>
      <c r="AG21">
        <f t="shared" si="2"/>
        <v>81.310505880000008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1.2393000000000001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0.68871011999999998</v>
      </c>
      <c r="AD22">
        <f t="shared" si="1"/>
        <v>81.300589880000018</v>
      </c>
      <c r="AE22">
        <f>'IDT-1'!E22</f>
        <v>0</v>
      </c>
      <c r="AF22" s="24"/>
      <c r="AG22">
        <f t="shared" si="2"/>
        <v>81.300589880000018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9.6199999999999992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1.2393000000000001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0.68879411999999995</v>
      </c>
      <c r="AD23">
        <f t="shared" si="1"/>
        <v>81.310505880000008</v>
      </c>
      <c r="AE23">
        <f>'IDT-1'!E23</f>
        <v>0</v>
      </c>
      <c r="AF23" s="24"/>
      <c r="AG23">
        <f t="shared" si="2"/>
        <v>81.310505880000008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1.2393000000000001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0.72919811999999995</v>
      </c>
      <c r="AD24">
        <f t="shared" si="1"/>
        <v>86.080101880000001</v>
      </c>
      <c r="AE24">
        <f>'IDT-1'!E24</f>
        <v>0</v>
      </c>
      <c r="AF24" s="24"/>
      <c r="AG24">
        <f t="shared" si="2"/>
        <v>86.080101880000001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1.2393000000000001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0.76960211999999995</v>
      </c>
      <c r="AD25">
        <f t="shared" si="1"/>
        <v>90.849697880000008</v>
      </c>
      <c r="AE25">
        <f>'IDT-1'!E25</f>
        <v>0</v>
      </c>
      <c r="AF25" s="24"/>
      <c r="AG25">
        <f t="shared" si="2"/>
        <v>90.849697880000008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19.25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1.2393000000000001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0.76960211999999995</v>
      </c>
      <c r="AD26">
        <f t="shared" si="1"/>
        <v>90.849697880000008</v>
      </c>
      <c r="AE26">
        <f>'IDT-1'!E26</f>
        <v>0</v>
      </c>
      <c r="AF26" s="24"/>
      <c r="AG26">
        <f t="shared" si="2"/>
        <v>90.849697880000008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19.25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1.2393000000000001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0.81009011999999991</v>
      </c>
      <c r="AD27">
        <f t="shared" si="1"/>
        <v>95.629209880000005</v>
      </c>
      <c r="AE27">
        <f>'IDT-1'!E27</f>
        <v>0</v>
      </c>
      <c r="AF27" s="24"/>
      <c r="AG27">
        <f t="shared" si="2"/>
        <v>95.629209880000005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24.07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1.2393000000000001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0.85049412000000002</v>
      </c>
      <c r="AD28">
        <f t="shared" si="1"/>
        <v>100.39880588000001</v>
      </c>
      <c r="AE28">
        <f>'IDT-1'!E28</f>
        <v>0</v>
      </c>
      <c r="AF28" s="24"/>
      <c r="AG28">
        <f t="shared" si="2"/>
        <v>100.39880588000001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28.88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1.2393000000000001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0.93130212000000001</v>
      </c>
      <c r="AD29">
        <f t="shared" si="1"/>
        <v>109.93799788000001</v>
      </c>
      <c r="AE29">
        <f>'IDT-1'!E29</f>
        <v>0</v>
      </c>
      <c r="AF29" s="24"/>
      <c r="AG29">
        <f t="shared" si="2"/>
        <v>109.93799788000001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38.5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1.2393000000000001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0.97179011999999998</v>
      </c>
      <c r="AD30">
        <f t="shared" si="1"/>
        <v>114.71750988000001</v>
      </c>
      <c r="AE30">
        <f>'IDT-1'!E30</f>
        <v>0</v>
      </c>
      <c r="AF30" s="24"/>
      <c r="AG30">
        <f t="shared" si="2"/>
        <v>114.71750988000001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43.32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1.2393000000000001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0.97170612000000001</v>
      </c>
      <c r="AD31">
        <f t="shared" si="1"/>
        <v>114.70759388000002</v>
      </c>
      <c r="AE31">
        <f>'IDT-1'!E31</f>
        <v>0</v>
      </c>
      <c r="AF31" s="24"/>
      <c r="AG31">
        <f t="shared" si="2"/>
        <v>114.70759388000002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43.31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1.2393000000000001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22.999611174506569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1.0525948538658549</v>
      </c>
      <c r="AD32">
        <f t="shared" si="1"/>
        <v>124.25631632064071</v>
      </c>
      <c r="AE32">
        <f>'IDT-1'!E32</f>
        <v>0</v>
      </c>
      <c r="AF32" s="24"/>
      <c r="AG32">
        <f t="shared" si="2"/>
        <v>124.25631632064071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52.94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1.2393000000000001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22.999635239076994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1.0525950560082467</v>
      </c>
      <c r="AD33">
        <f t="shared" si="1"/>
        <v>124.25634018306874</v>
      </c>
      <c r="AE33">
        <f>'IDT-1'!E33</f>
        <v>0</v>
      </c>
      <c r="AF33" s="24"/>
      <c r="AG33">
        <f t="shared" si="2"/>
        <v>124.25634018306874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52.94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1.2393000000000001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22.999635239076994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1.0930830560082465</v>
      </c>
      <c r="AD34">
        <f t="shared" si="1"/>
        <v>129.03585218306873</v>
      </c>
      <c r="AE34">
        <f>'IDT-1'!E34</f>
        <v>0</v>
      </c>
      <c r="AF34" s="24"/>
      <c r="AG34">
        <f t="shared" si="2"/>
        <v>129.03585218306873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57.76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22.999635239076994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1.1338952960082467</v>
      </c>
      <c r="AD35">
        <f t="shared" si="1"/>
        <v>133.85363994306877</v>
      </c>
      <c r="AE35">
        <f>'IDT-1'!E35</f>
        <v>0</v>
      </c>
      <c r="AF35" s="24"/>
      <c r="AG35">
        <f t="shared" si="2"/>
        <v>133.85363994306877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62.57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1.1420463599999999</v>
      </c>
      <c r="AD36">
        <f t="shared" si="1"/>
        <v>134.81585364</v>
      </c>
      <c r="AE36">
        <f>'IDT-1'!E36</f>
        <v>0</v>
      </c>
      <c r="AF36" s="24"/>
      <c r="AG36">
        <f t="shared" si="2"/>
        <v>134.81585364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63.54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1.2538800000000001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1.1741005920000001</v>
      </c>
      <c r="AD37">
        <f t="shared" si="1"/>
        <v>138.59977940800002</v>
      </c>
      <c r="AE37">
        <f>'IDT-1'!E37</f>
        <v>0</v>
      </c>
      <c r="AF37" s="24"/>
      <c r="AG37">
        <f t="shared" si="2"/>
        <v>138.59977940800002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67.39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1.2538800000000001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1.214420592</v>
      </c>
      <c r="AD38">
        <f t="shared" si="1"/>
        <v>143.35945940799999</v>
      </c>
      <c r="AE38">
        <f>'IDT-1'!E38</f>
        <v>0</v>
      </c>
      <c r="AF38" s="24"/>
      <c r="AG38">
        <f t="shared" si="2"/>
        <v>143.35945940799999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72.19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1.2538800000000001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62.86</v>
      </c>
      <c r="AB39" s="75">
        <f>-STOA!Q39</f>
        <v>0</v>
      </c>
      <c r="AC39">
        <f t="shared" si="0"/>
        <v>1.176452592</v>
      </c>
      <c r="AD39">
        <f t="shared" si="1"/>
        <v>138.87742740799999</v>
      </c>
      <c r="AE39">
        <f>'IDT-1'!E39</f>
        <v>0</v>
      </c>
      <c r="AF39" s="24"/>
      <c r="AG39">
        <f t="shared" si="2"/>
        <v>138.87742740799999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52.94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1.2538800000000001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62.86</v>
      </c>
      <c r="AB40" s="75">
        <f>-STOA!Q40</f>
        <v>0</v>
      </c>
      <c r="AC40">
        <f t="shared" si="0"/>
        <v>1.2087925919999998</v>
      </c>
      <c r="AD40">
        <f t="shared" si="1"/>
        <v>142.69508740799998</v>
      </c>
      <c r="AE40">
        <f>'IDT-1'!E40</f>
        <v>0</v>
      </c>
      <c r="AF40" s="24"/>
      <c r="AG40">
        <f t="shared" si="2"/>
        <v>142.69508740799998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56.79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1.2538800000000001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62.86</v>
      </c>
      <c r="AB41" s="75">
        <f>-STOA!Q41</f>
        <v>0</v>
      </c>
      <c r="AC41">
        <f t="shared" si="0"/>
        <v>1.2250045919999999</v>
      </c>
      <c r="AD41">
        <f t="shared" si="1"/>
        <v>144.60887540799999</v>
      </c>
      <c r="AE41">
        <f>'IDT-1'!E41</f>
        <v>0</v>
      </c>
      <c r="AF41" s="24"/>
      <c r="AG41">
        <f t="shared" si="2"/>
        <v>144.60887540799999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58.72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1.2538800000000001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62.86</v>
      </c>
      <c r="AB42" s="75">
        <f>-STOA!Q42</f>
        <v>0</v>
      </c>
      <c r="AC42">
        <f t="shared" si="0"/>
        <v>1.2087925919999998</v>
      </c>
      <c r="AD42">
        <f t="shared" si="1"/>
        <v>142.69508740799998</v>
      </c>
      <c r="AE42">
        <f>'IDT-1'!E42</f>
        <v>0</v>
      </c>
      <c r="AF42" s="24"/>
      <c r="AG42">
        <f t="shared" si="2"/>
        <v>142.69508740799998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56.79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1.2538800000000001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62.86</v>
      </c>
      <c r="AB43" s="75">
        <f>-STOA!Q43</f>
        <v>0</v>
      </c>
      <c r="AC43">
        <f t="shared" si="0"/>
        <v>1.2087925919999998</v>
      </c>
      <c r="AD43">
        <f t="shared" si="1"/>
        <v>142.69508740799998</v>
      </c>
      <c r="AE43">
        <f>'IDT-1'!E43</f>
        <v>0</v>
      </c>
      <c r="AF43" s="24"/>
      <c r="AG43">
        <f t="shared" si="2"/>
        <v>142.69508740799998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56.79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1.2538800000000001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62.86</v>
      </c>
      <c r="AB44" s="75">
        <f>-STOA!Q44</f>
        <v>0</v>
      </c>
      <c r="AC44">
        <f t="shared" si="0"/>
        <v>1.1926645919999999</v>
      </c>
      <c r="AD44">
        <f t="shared" si="1"/>
        <v>140.791215408</v>
      </c>
      <c r="AE44">
        <f>'IDT-1'!E44</f>
        <v>0</v>
      </c>
      <c r="AF44" s="24"/>
      <c r="AG44">
        <f t="shared" si="2"/>
        <v>140.791215408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54.87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1.2538800000000001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62.86</v>
      </c>
      <c r="AB45" s="75">
        <f>-STOA!Q45</f>
        <v>0</v>
      </c>
      <c r="AC45">
        <f t="shared" si="0"/>
        <v>1.0156765919999999</v>
      </c>
      <c r="AD45">
        <f t="shared" si="1"/>
        <v>119.89820340799999</v>
      </c>
      <c r="AE45">
        <f>'IDT-1'!E45</f>
        <v>0</v>
      </c>
      <c r="AF45" s="24"/>
      <c r="AG45">
        <f t="shared" si="2"/>
        <v>119.89820340799999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56.8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1.2538800000000001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62.86</v>
      </c>
      <c r="AB46" s="75">
        <f>-STOA!Q46</f>
        <v>0</v>
      </c>
      <c r="AC46">
        <f t="shared" si="0"/>
        <v>1.0156765919999999</v>
      </c>
      <c r="AD46">
        <f t="shared" si="1"/>
        <v>119.89820340799999</v>
      </c>
      <c r="AE46">
        <f>'IDT-1'!E46</f>
        <v>0</v>
      </c>
      <c r="AF46" s="24"/>
      <c r="AG46">
        <f t="shared" si="2"/>
        <v>119.89820340799999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56.8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1.2538800000000001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-0.51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101.08000000000001</v>
      </c>
      <c r="AB47" s="75">
        <f>-STOA!Q47</f>
        <v>0</v>
      </c>
      <c r="AC47">
        <f t="shared" si="0"/>
        <v>1.0417528824396936</v>
      </c>
      <c r="AD47">
        <f t="shared" si="1"/>
        <v>121.95212711756032</v>
      </c>
      <c r="AE47">
        <f>'IDT-1'!E47</f>
        <v>0</v>
      </c>
      <c r="AF47" s="24"/>
      <c r="AG47">
        <f t="shared" si="2"/>
        <v>121.95212711756032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21.17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1.2538800000000001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-0.51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101.08000000000001</v>
      </c>
      <c r="AB48" s="75">
        <f>-STOA!Q48</f>
        <v>0</v>
      </c>
      <c r="AC48">
        <f t="shared" si="0"/>
        <v>1.0337728824396935</v>
      </c>
      <c r="AD48">
        <f t="shared" si="1"/>
        <v>121.01010711756032</v>
      </c>
      <c r="AE48">
        <f>'IDT-1'!E48</f>
        <v>0</v>
      </c>
      <c r="AF48" s="24"/>
      <c r="AG48">
        <f t="shared" si="2"/>
        <v>121.01010711756032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20.22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1.2538800000000001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-0.51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101.08000000000001</v>
      </c>
      <c r="AB49" s="75">
        <f>-STOA!Q49</f>
        <v>0</v>
      </c>
      <c r="AC49">
        <f t="shared" si="0"/>
        <v>1.1954728824396934</v>
      </c>
      <c r="AD49">
        <f t="shared" si="1"/>
        <v>140.0984071175603</v>
      </c>
      <c r="AE49">
        <f>'IDT-1'!E49</f>
        <v>0</v>
      </c>
      <c r="AF49" s="24"/>
      <c r="AG49">
        <f t="shared" si="2"/>
        <v>140.0984071175603</v>
      </c>
      <c r="AI49" s="34">
        <f>PXIL!K49</f>
        <v>0</v>
      </c>
      <c r="AJ49" s="34">
        <f>PXIL!Q49</f>
        <v>0</v>
      </c>
      <c r="AK49" s="34">
        <f>RTM_IEX!K49</f>
        <v>19.25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20.22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1.1907000000000001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-0.51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101.08000000000001</v>
      </c>
      <c r="AB50" s="75">
        <f>-STOA!Q50</f>
        <v>0</v>
      </c>
      <c r="AC50">
        <f t="shared" si="0"/>
        <v>1.1867941704396934</v>
      </c>
      <c r="AD50">
        <f t="shared" si="1"/>
        <v>139.07390582956032</v>
      </c>
      <c r="AE50">
        <f>'IDT-1'!E50</f>
        <v>0</v>
      </c>
      <c r="AF50" s="24"/>
      <c r="AG50">
        <f t="shared" si="2"/>
        <v>139.07390582956032</v>
      </c>
      <c r="AI50" s="34">
        <f>PXIL!K50</f>
        <v>0</v>
      </c>
      <c r="AJ50" s="34">
        <f>PXIL!Q50</f>
        <v>0</v>
      </c>
      <c r="AK50" s="34">
        <f>RTM_IEX!K50</f>
        <v>19.25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19.25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1.1907000000000001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-0.51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101.08000000000001</v>
      </c>
      <c r="AB51" s="75">
        <f>-STOA!Q51</f>
        <v>0</v>
      </c>
      <c r="AC51">
        <f t="shared" si="0"/>
        <v>1.1949421704396934</v>
      </c>
      <c r="AD51">
        <f t="shared" si="1"/>
        <v>140.03575782956031</v>
      </c>
      <c r="AE51">
        <f>'IDT-1'!E51</f>
        <v>0</v>
      </c>
      <c r="AF51" s="24"/>
      <c r="AG51">
        <f t="shared" si="2"/>
        <v>140.03575782956031</v>
      </c>
      <c r="AI51" s="34">
        <f>PXIL!K51</f>
        <v>0</v>
      </c>
      <c r="AJ51" s="34">
        <f>PXIL!Q51</f>
        <v>0</v>
      </c>
      <c r="AK51" s="34">
        <f>RTM_IEX!K51</f>
        <v>19.25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20.22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1.1907000000000001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-0.51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101.08000000000001</v>
      </c>
      <c r="AB52" s="75">
        <f>-STOA!Q52</f>
        <v>0</v>
      </c>
      <c r="AC52">
        <f t="shared" si="0"/>
        <v>1.1868781704396936</v>
      </c>
      <c r="AD52">
        <f t="shared" si="1"/>
        <v>139.08382182956032</v>
      </c>
      <c r="AE52">
        <f>'IDT-1'!E52</f>
        <v>0</v>
      </c>
      <c r="AF52" s="24"/>
      <c r="AG52">
        <f t="shared" si="2"/>
        <v>139.08382182956032</v>
      </c>
      <c r="AI52" s="34">
        <f>PXIL!K52</f>
        <v>0</v>
      </c>
      <c r="AJ52" s="34">
        <f>PXIL!Q52</f>
        <v>0</v>
      </c>
      <c r="AK52" s="34">
        <f>RTM_IEX!K52</f>
        <v>19.25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19.260000000000002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1.1907000000000001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-0.51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101.08000000000001</v>
      </c>
      <c r="AB53" s="75">
        <f>-STOA!Q53</f>
        <v>0</v>
      </c>
      <c r="AC53">
        <f t="shared" si="0"/>
        <v>1.1867941704396934</v>
      </c>
      <c r="AD53">
        <f t="shared" si="1"/>
        <v>139.07390582956032</v>
      </c>
      <c r="AE53">
        <f>'IDT-1'!E53</f>
        <v>0</v>
      </c>
      <c r="AF53" s="24"/>
      <c r="AG53">
        <f t="shared" si="2"/>
        <v>139.07390582956032</v>
      </c>
      <c r="AI53" s="34">
        <f>PXIL!K53</f>
        <v>0</v>
      </c>
      <c r="AJ53" s="34">
        <f>PXIL!Q53</f>
        <v>0</v>
      </c>
      <c r="AK53" s="34">
        <f>RTM_IEX!K53</f>
        <v>19.25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19.25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1.1907000000000001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-0.51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101.08000000000001</v>
      </c>
      <c r="AB54" s="75">
        <f>-STOA!Q54</f>
        <v>0</v>
      </c>
      <c r="AC54">
        <f t="shared" si="0"/>
        <v>1.1867941704396934</v>
      </c>
      <c r="AD54">
        <f t="shared" si="1"/>
        <v>139.07390582956032</v>
      </c>
      <c r="AE54">
        <f>'IDT-1'!E54</f>
        <v>0</v>
      </c>
      <c r="AF54" s="24"/>
      <c r="AG54">
        <f t="shared" si="2"/>
        <v>139.07390582956032</v>
      </c>
      <c r="AI54" s="34">
        <f>PXIL!K54</f>
        <v>0</v>
      </c>
      <c r="AJ54" s="34">
        <f>PXIL!Q54</f>
        <v>0</v>
      </c>
      <c r="AK54" s="34">
        <f>RTM_IEX!K54</f>
        <v>19.25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19.25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1.1907000000000001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-0.51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101.08000000000001</v>
      </c>
      <c r="AB55" s="75">
        <f>-STOA!Q55</f>
        <v>0</v>
      </c>
      <c r="AC55">
        <f t="shared" si="0"/>
        <v>1.1787301704396933</v>
      </c>
      <c r="AD55">
        <f t="shared" si="1"/>
        <v>138.1219698295603</v>
      </c>
      <c r="AE55">
        <f>'IDT-1'!E55</f>
        <v>0</v>
      </c>
      <c r="AF55" s="24"/>
      <c r="AG55">
        <f t="shared" si="2"/>
        <v>138.1219698295603</v>
      </c>
      <c r="AI55" s="34">
        <f>PXIL!K55</f>
        <v>0</v>
      </c>
      <c r="AJ55" s="34">
        <f>PXIL!Q55</f>
        <v>0</v>
      </c>
      <c r="AK55" s="34">
        <f>RTM_IEX!K55</f>
        <v>19.25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18.29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1.1907000000000001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-0.51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101.08000000000001</v>
      </c>
      <c r="AB56" s="75">
        <f>-STOA!Q56</f>
        <v>0</v>
      </c>
      <c r="AC56">
        <f t="shared" si="0"/>
        <v>1.1626021704396936</v>
      </c>
      <c r="AD56">
        <f t="shared" si="1"/>
        <v>136.21809782956032</v>
      </c>
      <c r="AE56">
        <f>'IDT-1'!E56</f>
        <v>0</v>
      </c>
      <c r="AF56" s="24"/>
      <c r="AG56">
        <f t="shared" si="2"/>
        <v>136.21809782956032</v>
      </c>
      <c r="AI56" s="34">
        <f>PXIL!K56</f>
        <v>0</v>
      </c>
      <c r="AJ56" s="34">
        <f>PXIL!Q56</f>
        <v>0</v>
      </c>
      <c r="AK56" s="34">
        <f>RTM_IEX!K56</f>
        <v>19.25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16.37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1.1907000000000001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2.3178707224334598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62.86</v>
      </c>
      <c r="AB57" s="75">
        <f>-STOA!Q57</f>
        <v>0</v>
      </c>
      <c r="AC57">
        <f t="shared" si="0"/>
        <v>1.1315519940684411</v>
      </c>
      <c r="AD57">
        <f t="shared" si="1"/>
        <v>133.57701872836503</v>
      </c>
      <c r="AE57">
        <f>'IDT-1'!E57</f>
        <v>0</v>
      </c>
      <c r="AF57" s="24"/>
      <c r="AG57">
        <f t="shared" si="2"/>
        <v>133.57701872836503</v>
      </c>
      <c r="AI57" s="34">
        <f>PXIL!K57</f>
        <v>0</v>
      </c>
      <c r="AJ57" s="34">
        <f>PXIL!Q57</f>
        <v>0</v>
      </c>
      <c r="AK57" s="34">
        <f>RTM_IEX!K57</f>
        <v>19.25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49.09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1.1907000000000001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2.3178707224334598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62.86</v>
      </c>
      <c r="AB58" s="75">
        <f>-STOA!Q58</f>
        <v>0</v>
      </c>
      <c r="AC58">
        <f t="shared" si="0"/>
        <v>1.1154239940684412</v>
      </c>
      <c r="AD58">
        <f t="shared" si="1"/>
        <v>131.67314672836503</v>
      </c>
      <c r="AE58">
        <f>'IDT-1'!E58</f>
        <v>0</v>
      </c>
      <c r="AF58" s="24"/>
      <c r="AG58">
        <f t="shared" si="2"/>
        <v>131.67314672836503</v>
      </c>
      <c r="AI58" s="34">
        <f>PXIL!K58</f>
        <v>0</v>
      </c>
      <c r="AJ58" s="34">
        <f>PXIL!Q58</f>
        <v>0</v>
      </c>
      <c r="AK58" s="34">
        <f>RTM_IEX!K58</f>
        <v>19.25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47.17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1.1907000000000001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2.3178707224334598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62.86</v>
      </c>
      <c r="AB59" s="75">
        <f>-STOA!Q59</f>
        <v>0</v>
      </c>
      <c r="AC59">
        <f t="shared" si="0"/>
        <v>1.1072759940684409</v>
      </c>
      <c r="AD59">
        <f t="shared" si="1"/>
        <v>130.71129472836503</v>
      </c>
      <c r="AE59">
        <f>'IDT-1'!E59</f>
        <v>0</v>
      </c>
      <c r="AF59" s="24"/>
      <c r="AG59">
        <f t="shared" si="2"/>
        <v>130.71129472836503</v>
      </c>
      <c r="AI59" s="34">
        <f>PXIL!K59</f>
        <v>0</v>
      </c>
      <c r="AJ59" s="34">
        <f>PXIL!Q59</f>
        <v>0</v>
      </c>
      <c r="AK59" s="34">
        <f>RTM_IEX!K59</f>
        <v>19.25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46.2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1.1907000000000001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2.3178707224334598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62.86</v>
      </c>
      <c r="AB60" s="75">
        <f>-STOA!Q60</f>
        <v>0</v>
      </c>
      <c r="AC60">
        <f t="shared" si="0"/>
        <v>1.099295994068441</v>
      </c>
      <c r="AD60">
        <f t="shared" si="1"/>
        <v>129.76927472836502</v>
      </c>
      <c r="AE60">
        <f>'IDT-1'!E60</f>
        <v>0</v>
      </c>
      <c r="AF60" s="24"/>
      <c r="AG60">
        <f t="shared" si="2"/>
        <v>129.76927472836502</v>
      </c>
      <c r="AI60" s="34">
        <f>PXIL!K60</f>
        <v>0</v>
      </c>
      <c r="AJ60" s="34">
        <f>PXIL!Q60</f>
        <v>0</v>
      </c>
      <c r="AK60" s="34">
        <f>RTM_IEX!K60</f>
        <v>19.25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45.25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1.1907000000000001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2.3178707224334598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62.86</v>
      </c>
      <c r="AB61" s="75">
        <f>-STOA!Q61</f>
        <v>0</v>
      </c>
      <c r="AC61">
        <f t="shared" si="0"/>
        <v>0.95372399406844099</v>
      </c>
      <c r="AD61">
        <f t="shared" si="1"/>
        <v>112.58484672836502</v>
      </c>
      <c r="AE61">
        <f>'IDT-1'!E61</f>
        <v>0</v>
      </c>
      <c r="AF61" s="24"/>
      <c r="AG61">
        <f t="shared" si="2"/>
        <v>112.58484672836502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47.17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1.1907000000000001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2.3178707224334598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62.86</v>
      </c>
      <c r="AB62" s="75">
        <f>-STOA!Q62</f>
        <v>0</v>
      </c>
      <c r="AC62">
        <f t="shared" si="0"/>
        <v>0.95372399406844099</v>
      </c>
      <c r="AD62">
        <f t="shared" si="1"/>
        <v>112.58484672836502</v>
      </c>
      <c r="AE62">
        <f>'IDT-1'!E62</f>
        <v>0</v>
      </c>
      <c r="AF62" s="24"/>
      <c r="AG62">
        <f t="shared" si="2"/>
        <v>112.58484672836502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47.17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1.1907000000000001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2.3178707224334598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62.86</v>
      </c>
      <c r="AB63" s="75">
        <f>-STOA!Q63</f>
        <v>0</v>
      </c>
      <c r="AC63">
        <f t="shared" si="0"/>
        <v>1.2205079940684409</v>
      </c>
      <c r="AD63">
        <f t="shared" si="1"/>
        <v>144.07806272836501</v>
      </c>
      <c r="AE63">
        <f>'IDT-1'!E63</f>
        <v>0</v>
      </c>
      <c r="AF63" s="24"/>
      <c r="AG63">
        <f t="shared" si="2"/>
        <v>144.07806272836501</v>
      </c>
      <c r="AI63" s="34">
        <f>PXIL!K63</f>
        <v>0</v>
      </c>
      <c r="AJ63" s="34">
        <f>PXIL!Q63</f>
        <v>0</v>
      </c>
      <c r="AK63" s="34">
        <f>RTM_IEX!K63</f>
        <v>31.77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47.16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1.1907000000000001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2.3178707224334598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62.86</v>
      </c>
      <c r="AB64" s="75">
        <f>-STOA!Q64</f>
        <v>0</v>
      </c>
      <c r="AC64">
        <f t="shared" si="0"/>
        <v>1.2205919940684411</v>
      </c>
      <c r="AD64">
        <f t="shared" si="1"/>
        <v>144.08797872836504</v>
      </c>
      <c r="AE64">
        <f>'IDT-1'!E64</f>
        <v>0</v>
      </c>
      <c r="AF64" s="24"/>
      <c r="AG64">
        <f t="shared" si="2"/>
        <v>144.08797872836504</v>
      </c>
      <c r="AI64" s="34">
        <f>PXIL!K64</f>
        <v>0</v>
      </c>
      <c r="AJ64" s="34">
        <f>PXIL!Q64</f>
        <v>0</v>
      </c>
      <c r="AK64" s="34">
        <f>RTM_IEX!K64</f>
        <v>32.729999999999997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46.21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1.1907000000000001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2.3178707224334598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62.86</v>
      </c>
      <c r="AB65" s="75">
        <f>-STOA!Q65</f>
        <v>0</v>
      </c>
      <c r="AC65">
        <f t="shared" si="0"/>
        <v>1.2124439940684411</v>
      </c>
      <c r="AD65">
        <f t="shared" si="1"/>
        <v>143.12612672836502</v>
      </c>
      <c r="AE65">
        <f>'IDT-1'!E65</f>
        <v>0</v>
      </c>
      <c r="AF65" s="24"/>
      <c r="AG65">
        <f t="shared" si="2"/>
        <v>143.12612672836502</v>
      </c>
      <c r="AI65" s="34">
        <f>PXIL!K65</f>
        <v>0</v>
      </c>
      <c r="AJ65" s="34">
        <f>PXIL!Q65</f>
        <v>0</v>
      </c>
      <c r="AK65" s="34">
        <f>RTM_IEX!K65</f>
        <v>30.8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47.17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1.1907000000000001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2.3178707224334598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62.86</v>
      </c>
      <c r="AB66" s="75">
        <f>-STOA!Q66</f>
        <v>0</v>
      </c>
      <c r="AC66">
        <f t="shared" si="0"/>
        <v>1.2043799940684412</v>
      </c>
      <c r="AD66">
        <f t="shared" si="1"/>
        <v>142.17419072836503</v>
      </c>
      <c r="AE66">
        <f>'IDT-1'!E66</f>
        <v>0</v>
      </c>
      <c r="AF66" s="24"/>
      <c r="AG66">
        <f t="shared" si="2"/>
        <v>142.17419072836503</v>
      </c>
      <c r="AI66" s="34">
        <f>PXIL!K66</f>
        <v>0</v>
      </c>
      <c r="AJ66" s="34">
        <f>PXIL!Q66</f>
        <v>0</v>
      </c>
      <c r="AK66" s="34">
        <f>RTM_IEX!K66</f>
        <v>30.8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46.21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1.1907000000000001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2.3178707224334598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62.86</v>
      </c>
      <c r="AB67" s="75">
        <f>-STOA!Q67</f>
        <v>0</v>
      </c>
      <c r="AC67">
        <f t="shared" si="0"/>
        <v>1.228571994068441</v>
      </c>
      <c r="AD67">
        <f t="shared" si="1"/>
        <v>145.02999872836503</v>
      </c>
      <c r="AE67">
        <f>'IDT-1'!E67</f>
        <v>0</v>
      </c>
      <c r="AF67" s="24"/>
      <c r="AG67">
        <f t="shared" si="2"/>
        <v>145.02999872836503</v>
      </c>
      <c r="AI67" s="34">
        <f>PXIL!K67</f>
        <v>0</v>
      </c>
      <c r="AJ67" s="34">
        <f>PXIL!Q67</f>
        <v>0</v>
      </c>
      <c r="AK67" s="34">
        <f>RTM_IEX!K67</f>
        <v>33.69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46.2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1.1907000000000001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2.3178707224334598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1.2205919940684411</v>
      </c>
      <c r="AD68">
        <f t="shared" ref="AD68:AD98" si="4">SUM(B68:AB68,AI68:AV68)-AC68</f>
        <v>144.08797872836504</v>
      </c>
      <c r="AE68">
        <f>'IDT-1'!E68</f>
        <v>0</v>
      </c>
      <c r="AF68" s="24"/>
      <c r="AG68">
        <f t="shared" ref="AG68:AG98" si="5">SUM(AD68:AF68)</f>
        <v>144.08797872836504</v>
      </c>
      <c r="AI68" s="34">
        <f>PXIL!K68</f>
        <v>0</v>
      </c>
      <c r="AJ68" s="34">
        <f>PXIL!Q68</f>
        <v>0</v>
      </c>
      <c r="AK68" s="34">
        <f>RTM_IEX!K68</f>
        <v>33.700000000000003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45.24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1.1907000000000001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2.5481447549244156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62.86</v>
      </c>
      <c r="AB69" s="75">
        <f>-STOA!Q69</f>
        <v>0</v>
      </c>
      <c r="AC69">
        <f t="shared" si="3"/>
        <v>1.2143782959413651</v>
      </c>
      <c r="AD69">
        <f t="shared" si="4"/>
        <v>143.35446645898304</v>
      </c>
      <c r="AE69">
        <f>'IDT-1'!E69</f>
        <v>0</v>
      </c>
      <c r="AF69" s="24"/>
      <c r="AG69">
        <f t="shared" si="5"/>
        <v>143.35446645898304</v>
      </c>
      <c r="AI69" s="34">
        <f>PXIL!K69</f>
        <v>0</v>
      </c>
      <c r="AJ69" s="34">
        <f>PXIL!Q69</f>
        <v>0</v>
      </c>
      <c r="AK69" s="34">
        <f>RTM_IEX!K69</f>
        <v>33.69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44.28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1.1907000000000001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2.5481447549244156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62.86</v>
      </c>
      <c r="AB70" s="75">
        <f>-STOA!Q70</f>
        <v>0</v>
      </c>
      <c r="AC70">
        <f t="shared" si="3"/>
        <v>1.2143782959413651</v>
      </c>
      <c r="AD70">
        <f t="shared" si="4"/>
        <v>143.35446645898304</v>
      </c>
      <c r="AE70">
        <f>'IDT-1'!E70</f>
        <v>0</v>
      </c>
      <c r="AF70" s="24"/>
      <c r="AG70">
        <f t="shared" si="5"/>
        <v>143.35446645898304</v>
      </c>
      <c r="AI70" s="34">
        <f>PXIL!K70</f>
        <v>0</v>
      </c>
      <c r="AJ70" s="34">
        <f>PXIL!Q70</f>
        <v>0</v>
      </c>
      <c r="AK70" s="34">
        <f>RTM_IEX!K70</f>
        <v>34.65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43.32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1.1907000000000001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2.5481447549244156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1.203878295941365</v>
      </c>
      <c r="AD71">
        <f t="shared" si="4"/>
        <v>142.11496645898305</v>
      </c>
      <c r="AE71">
        <f>'IDT-1'!E71</f>
        <v>0</v>
      </c>
      <c r="AF71" s="24"/>
      <c r="AG71">
        <f t="shared" si="5"/>
        <v>142.11496645898305</v>
      </c>
      <c r="AI71" s="34">
        <f>PXIL!K71</f>
        <v>0</v>
      </c>
      <c r="AJ71" s="34">
        <f>PXIL!Q71</f>
        <v>0</v>
      </c>
      <c r="AK71" s="34">
        <f>RTM_IEX!K71</f>
        <v>33.69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57.76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1.1907000000000001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2.5481447549244156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1.1876662959413651</v>
      </c>
      <c r="AD72">
        <f t="shared" si="4"/>
        <v>140.20117845898304</v>
      </c>
      <c r="AE72">
        <f>'IDT-1'!E72</f>
        <v>0</v>
      </c>
      <c r="AF72" s="24"/>
      <c r="AG72">
        <f t="shared" si="5"/>
        <v>140.20117845898304</v>
      </c>
      <c r="AI72" s="34">
        <f>PXIL!K72</f>
        <v>0</v>
      </c>
      <c r="AJ72" s="34">
        <f>PXIL!Q72</f>
        <v>0</v>
      </c>
      <c r="AK72" s="34">
        <f>RTM_IEX!K72</f>
        <v>32.729999999999997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56.79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1.1907000000000001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2.5481447549244156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1.1634742959413651</v>
      </c>
      <c r="AD73">
        <f t="shared" si="4"/>
        <v>137.34537045898304</v>
      </c>
      <c r="AE73">
        <f>'IDT-1'!E73</f>
        <v>0</v>
      </c>
      <c r="AF73" s="24"/>
      <c r="AG73">
        <f t="shared" si="5"/>
        <v>137.34537045898304</v>
      </c>
      <c r="AI73" s="34">
        <f>PXIL!K73</f>
        <v>0</v>
      </c>
      <c r="AJ73" s="34">
        <f>PXIL!Q73</f>
        <v>0</v>
      </c>
      <c r="AK73" s="34">
        <f>RTM_IEX!K73</f>
        <v>29.84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56.8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1.1907000000000001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2.5481447549244156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1.155326295941365</v>
      </c>
      <c r="AD74">
        <f t="shared" si="4"/>
        <v>136.38351845898305</v>
      </c>
      <c r="AE74">
        <f>'IDT-1'!E74</f>
        <v>0</v>
      </c>
      <c r="AF74" s="24"/>
      <c r="AG74">
        <f t="shared" si="5"/>
        <v>136.38351845898305</v>
      </c>
      <c r="AI74" s="34">
        <f>PXIL!K74</f>
        <v>0</v>
      </c>
      <c r="AJ74" s="34">
        <f>PXIL!Q74</f>
        <v>0</v>
      </c>
      <c r="AK74" s="34">
        <f>RTM_IEX!K74</f>
        <v>28.88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56.79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1.1907000000000001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2.5481447549244156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1.155326295941365</v>
      </c>
      <c r="AD75">
        <f t="shared" si="4"/>
        <v>136.38351845898305</v>
      </c>
      <c r="AE75">
        <f>'IDT-1'!E75</f>
        <v>0</v>
      </c>
      <c r="AF75" s="24"/>
      <c r="AG75">
        <f t="shared" si="5"/>
        <v>136.38351845898305</v>
      </c>
      <c r="AI75" s="34">
        <f>PXIL!K75</f>
        <v>0</v>
      </c>
      <c r="AJ75" s="34">
        <f>PXIL!Q75</f>
        <v>0</v>
      </c>
      <c r="AK75" s="34">
        <f>RTM_IEX!K75</f>
        <v>27.92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57.75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1.1907000000000001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2.5481447549244156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1.155326295941365</v>
      </c>
      <c r="AD76">
        <f t="shared" si="4"/>
        <v>136.38351845898305</v>
      </c>
      <c r="AE76">
        <f>'IDT-1'!E76</f>
        <v>0</v>
      </c>
      <c r="AF76" s="24"/>
      <c r="AG76">
        <f t="shared" si="5"/>
        <v>136.38351845898305</v>
      </c>
      <c r="AI76" s="34">
        <f>PXIL!K76</f>
        <v>0</v>
      </c>
      <c r="AJ76" s="34">
        <f>PXIL!Q76</f>
        <v>0</v>
      </c>
      <c r="AK76" s="34">
        <f>RTM_IEX!K76</f>
        <v>25.03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60.64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1.1907000000000001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4.38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1.18692588</v>
      </c>
      <c r="AD77">
        <f t="shared" si="4"/>
        <v>140.11377412000002</v>
      </c>
      <c r="AE77">
        <f>'IDT-1'!E77</f>
        <v>0</v>
      </c>
      <c r="AF77" s="24"/>
      <c r="AG77">
        <f t="shared" si="5"/>
        <v>140.11377412000002</v>
      </c>
      <c r="AI77" s="34">
        <f>PXIL!K77</f>
        <v>0</v>
      </c>
      <c r="AJ77" s="34">
        <f>PXIL!Q77</f>
        <v>0</v>
      </c>
      <c r="AK77" s="34">
        <f>RTM_IEX!K77</f>
        <v>25.03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62.57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1.1907000000000001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6.5690876267185123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0.9869982160644355</v>
      </c>
      <c r="AD78">
        <f t="shared" si="4"/>
        <v>116.51278941065408</v>
      </c>
      <c r="AE78">
        <f>'IDT-1'!E78</f>
        <v>0</v>
      </c>
      <c r="AF78" s="24"/>
      <c r="AG78">
        <f t="shared" si="5"/>
        <v>116.51278941065408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61.61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1.1907000000000001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8.0290876036814005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0.99111421587092374</v>
      </c>
      <c r="AD79">
        <f t="shared" si="4"/>
        <v>116.99867338781048</v>
      </c>
      <c r="AE79">
        <f>'IDT-1'!E79</f>
        <v>0</v>
      </c>
      <c r="AF79" s="24"/>
      <c r="AG79">
        <f t="shared" si="5"/>
        <v>116.99867338781048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60.64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1.1907000000000001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13.130911868879783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1.01784153969859</v>
      </c>
      <c r="AD80">
        <f t="shared" si="4"/>
        <v>120.15377032918119</v>
      </c>
      <c r="AE80">
        <f>'IDT-1'!E80</f>
        <v>0</v>
      </c>
      <c r="AF80" s="24"/>
      <c r="AG80">
        <f t="shared" si="5"/>
        <v>120.15377032918119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58.72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18.239999999999998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1.0455688320000001</v>
      </c>
      <c r="AD81">
        <f t="shared" si="4"/>
        <v>123.426911168</v>
      </c>
      <c r="AE81">
        <f>'IDT-1'!E81</f>
        <v>0</v>
      </c>
      <c r="AF81" s="24"/>
      <c r="AG81">
        <f t="shared" si="5"/>
        <v>123.426911168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56.8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22.998970226102532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1.2795841818992613</v>
      </c>
      <c r="AD82">
        <f t="shared" si="4"/>
        <v>151.05186604420328</v>
      </c>
      <c r="AE82">
        <f>'IDT-1'!E82</f>
        <v>0</v>
      </c>
      <c r="AF82" s="24"/>
      <c r="AG82">
        <f t="shared" si="5"/>
        <v>151.05186604420328</v>
      </c>
      <c r="AI82" s="34">
        <f>PXIL!K82</f>
        <v>0</v>
      </c>
      <c r="AJ82" s="34">
        <f>PXIL!Q82</f>
        <v>0</v>
      </c>
      <c r="AK82" s="34">
        <f>RTM_IEX!K82</f>
        <v>25.03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54.87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1.247252832</v>
      </c>
      <c r="AD83">
        <f t="shared" si="4"/>
        <v>147.23522716800002</v>
      </c>
      <c r="AE83">
        <f>'IDT-1'!E83</f>
        <v>0</v>
      </c>
      <c r="AF83" s="24"/>
      <c r="AG83">
        <f t="shared" si="5"/>
        <v>147.23522716800002</v>
      </c>
      <c r="AI83" s="34">
        <f>PXIL!K83</f>
        <v>0</v>
      </c>
      <c r="AJ83" s="34">
        <f>PXIL!Q83</f>
        <v>0</v>
      </c>
      <c r="AK83" s="34">
        <f>RTM_IEX!K83</f>
        <v>25.03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51.02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1.2229768320000001</v>
      </c>
      <c r="AD84">
        <f t="shared" si="4"/>
        <v>144.36950316799999</v>
      </c>
      <c r="AE84">
        <f>'IDT-1'!E84</f>
        <v>0</v>
      </c>
      <c r="AF84" s="24"/>
      <c r="AG84">
        <f t="shared" si="5"/>
        <v>144.36950316799999</v>
      </c>
      <c r="AI84" s="34">
        <f>PXIL!K84</f>
        <v>0</v>
      </c>
      <c r="AJ84" s="34">
        <f>PXIL!Q84</f>
        <v>0</v>
      </c>
      <c r="AK84" s="34">
        <f>RTM_IEX!K84</f>
        <v>25.03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48.13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1.206764832</v>
      </c>
      <c r="AD85">
        <f t="shared" si="4"/>
        <v>142.45571516800001</v>
      </c>
      <c r="AE85">
        <f>'IDT-1'!E85</f>
        <v>0</v>
      </c>
      <c r="AF85" s="24"/>
      <c r="AG85">
        <f t="shared" si="5"/>
        <v>142.45571516800001</v>
      </c>
      <c r="AI85" s="34">
        <f>PXIL!K85</f>
        <v>0</v>
      </c>
      <c r="AJ85" s="34">
        <f>PXIL!Q85</f>
        <v>0</v>
      </c>
      <c r="AK85" s="34">
        <f>RTM_IEX!K85</f>
        <v>25.03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46.2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1.190636832</v>
      </c>
      <c r="AD86">
        <f t="shared" si="4"/>
        <v>140.551843168</v>
      </c>
      <c r="AE86">
        <f>'IDT-1'!E86</f>
        <v>0</v>
      </c>
      <c r="AF86" s="24"/>
      <c r="AG86">
        <f t="shared" si="5"/>
        <v>140.551843168</v>
      </c>
      <c r="AI86" s="34">
        <f>PXIL!K86</f>
        <v>0</v>
      </c>
      <c r="AJ86" s="34">
        <f>PXIL!Q86</f>
        <v>0</v>
      </c>
      <c r="AK86" s="34">
        <f>RTM_IEX!K86</f>
        <v>25.03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44.28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1.1663608320000001</v>
      </c>
      <c r="AD87">
        <f t="shared" si="4"/>
        <v>137.686119168</v>
      </c>
      <c r="AE87">
        <f>'IDT-1'!E87</f>
        <v>0</v>
      </c>
      <c r="AF87" s="24"/>
      <c r="AG87">
        <f t="shared" si="5"/>
        <v>137.686119168</v>
      </c>
      <c r="AI87" s="34">
        <f>PXIL!K87</f>
        <v>0</v>
      </c>
      <c r="AJ87" s="34">
        <f>PXIL!Q87</f>
        <v>0</v>
      </c>
      <c r="AK87" s="34">
        <f>RTM_IEX!K87</f>
        <v>25.03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41.39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1.158296832</v>
      </c>
      <c r="AD88">
        <f t="shared" si="4"/>
        <v>136.73418316800002</v>
      </c>
      <c r="AE88">
        <f>'IDT-1'!E88</f>
        <v>0</v>
      </c>
      <c r="AF88" s="24"/>
      <c r="AG88">
        <f t="shared" si="5"/>
        <v>136.73418316800002</v>
      </c>
      <c r="AI88" s="34">
        <f>PXIL!K88</f>
        <v>0</v>
      </c>
      <c r="AJ88" s="34">
        <f>PXIL!Q88</f>
        <v>0</v>
      </c>
      <c r="AK88" s="34">
        <f>RTM_IEX!K88</f>
        <v>25.03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40.43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1.134020832</v>
      </c>
      <c r="AD89">
        <f t="shared" si="4"/>
        <v>133.86845916799999</v>
      </c>
      <c r="AE89">
        <f>'IDT-1'!E89</f>
        <v>0</v>
      </c>
      <c r="AF89" s="24"/>
      <c r="AG89">
        <f t="shared" si="5"/>
        <v>133.86845916799999</v>
      </c>
      <c r="AI89" s="34">
        <f>PXIL!K89</f>
        <v>0</v>
      </c>
      <c r="AJ89" s="34">
        <f>PXIL!Q89</f>
        <v>0</v>
      </c>
      <c r="AK89" s="34">
        <f>RTM_IEX!K89</f>
        <v>25.03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37.54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1.1097448320000001</v>
      </c>
      <c r="AD90">
        <f t="shared" si="4"/>
        <v>131.00273516800002</v>
      </c>
      <c r="AE90">
        <f>'IDT-1'!E90</f>
        <v>0</v>
      </c>
      <c r="AF90" s="24"/>
      <c r="AG90">
        <f t="shared" si="5"/>
        <v>131.00273516800002</v>
      </c>
      <c r="AI90" s="34">
        <f>PXIL!K90</f>
        <v>0</v>
      </c>
      <c r="AJ90" s="34">
        <f>PXIL!Q90</f>
        <v>0</v>
      </c>
      <c r="AK90" s="34">
        <f>RTM_IEX!K90</f>
        <v>25.03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34.65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0.87530083199999997</v>
      </c>
      <c r="AD91">
        <f t="shared" si="4"/>
        <v>103.327179168</v>
      </c>
      <c r="AE91">
        <f>'IDT-1'!E91</f>
        <v>0</v>
      </c>
      <c r="AF91" s="24"/>
      <c r="AG91">
        <f t="shared" si="5"/>
        <v>103.327179168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31.77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0.85908883199999997</v>
      </c>
      <c r="AD92">
        <f t="shared" si="4"/>
        <v>101.413391168</v>
      </c>
      <c r="AE92">
        <f>'IDT-1'!E92</f>
        <v>0</v>
      </c>
      <c r="AF92" s="24"/>
      <c r="AG92">
        <f t="shared" si="5"/>
        <v>101.413391168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29.84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0.83481283199999989</v>
      </c>
      <c r="AD93">
        <f t="shared" si="4"/>
        <v>98.547667168000004</v>
      </c>
      <c r="AE93">
        <f>'IDT-1'!E93</f>
        <v>0</v>
      </c>
      <c r="AF93" s="24"/>
      <c r="AG93">
        <f t="shared" si="5"/>
        <v>98.547667168000004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26.95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0.81868483199999997</v>
      </c>
      <c r="AD94">
        <f t="shared" si="4"/>
        <v>96.643795167999997</v>
      </c>
      <c r="AE94">
        <f>'IDT-1'!E94</f>
        <v>0</v>
      </c>
      <c r="AF94" s="24"/>
      <c r="AG94">
        <f t="shared" si="5"/>
        <v>96.643795167999997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25.03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0.79440883200000001</v>
      </c>
      <c r="AD95">
        <f t="shared" si="4"/>
        <v>93.778071167999997</v>
      </c>
      <c r="AE95">
        <f>'IDT-1'!E95</f>
        <v>0</v>
      </c>
      <c r="AF95" s="24"/>
      <c r="AG95">
        <f t="shared" si="5"/>
        <v>93.778071167999997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22.14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0.77819683200000001</v>
      </c>
      <c r="AD96">
        <f t="shared" si="4"/>
        <v>91.864283168</v>
      </c>
      <c r="AE96">
        <f>'IDT-1'!E96</f>
        <v>0</v>
      </c>
      <c r="AF96" s="24"/>
      <c r="AG96">
        <f t="shared" si="5"/>
        <v>91.864283168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20.21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0.76206883199999997</v>
      </c>
      <c r="AD97">
        <f t="shared" si="4"/>
        <v>89.960411167999993</v>
      </c>
      <c r="AE97">
        <f>'IDT-1'!E97</f>
        <v>0</v>
      </c>
      <c r="AF97" s="24"/>
      <c r="AG97">
        <f t="shared" si="5"/>
        <v>89.960411167999993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18.29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0.74585683199999997</v>
      </c>
      <c r="AD98">
        <f t="shared" si="4"/>
        <v>88.046623167999996</v>
      </c>
      <c r="AE98">
        <f>'IDT-1'!E98</f>
        <v>0</v>
      </c>
      <c r="AF98" s="24"/>
      <c r="AG98">
        <f t="shared" si="5"/>
        <v>88.046623167999996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16.36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0.36261154523142919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1.3685100000000014</v>
      </c>
      <c r="AB99" s="75">
        <f t="shared" si="6"/>
        <v>0</v>
      </c>
      <c r="AC99">
        <f t="shared" si="6"/>
        <v>2.3958665564043243E-2</v>
      </c>
      <c r="AD99">
        <f t="shared" si="6"/>
        <v>2.8257026246673855</v>
      </c>
      <c r="AE99">
        <f t="shared" si="6"/>
        <v>0</v>
      </c>
      <c r="AG99">
        <f t="shared" si="6"/>
        <v>2.8257026246673855</v>
      </c>
      <c r="AI99">
        <f t="shared" si="6"/>
        <v>0</v>
      </c>
      <c r="AJ99">
        <f t="shared" si="6"/>
        <v>0</v>
      </c>
      <c r="AK99">
        <f t="shared" si="6"/>
        <v>0.23030499999999993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0.85841500000000004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5.0599999999999996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4.2503999999999993E-2</v>
      </c>
      <c r="AD3">
        <f>SUM(B3:AB3,AI3:AV3)-AC3</f>
        <v>5.0174959999999995</v>
      </c>
      <c r="AE3">
        <f>'IDT-1'!D3</f>
        <v>0</v>
      </c>
      <c r="AF3" s="24"/>
      <c r="AG3">
        <f>SUM(AD3:AF3)</f>
        <v>5.0174959999999995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5.0599999999999996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4.2503999999999993E-2</v>
      </c>
      <c r="AD4">
        <f t="shared" ref="AD4:AD67" si="1">SUM(B4:AB4,AI4:AV4)-AC4</f>
        <v>5.0174959999999995</v>
      </c>
      <c r="AE4">
        <f>'IDT-1'!D4</f>
        <v>0</v>
      </c>
      <c r="AF4" s="24"/>
      <c r="AG4">
        <f t="shared" ref="AG4:AG67" si="2">SUM(AD4:AF4)</f>
        <v>5.0174959999999995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5.0599999999999996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4.2503999999999993E-2</v>
      </c>
      <c r="AD5">
        <f t="shared" si="1"/>
        <v>5.0174959999999995</v>
      </c>
      <c r="AE5">
        <f>'IDT-1'!D5</f>
        <v>0</v>
      </c>
      <c r="AF5" s="24"/>
      <c r="AG5">
        <f t="shared" si="2"/>
        <v>5.0174959999999995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5.0599999999999996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4.2503999999999993E-2</v>
      </c>
      <c r="AD6">
        <f t="shared" si="1"/>
        <v>5.0174959999999995</v>
      </c>
      <c r="AE6">
        <f>'IDT-1'!D6</f>
        <v>0</v>
      </c>
      <c r="AF6" s="24"/>
      <c r="AG6">
        <f t="shared" si="2"/>
        <v>5.0174959999999995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5.0599999999999996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4.2503999999999993E-2</v>
      </c>
      <c r="AD7">
        <f t="shared" si="1"/>
        <v>5.0174959999999995</v>
      </c>
      <c r="AE7">
        <f>'IDT-1'!D7</f>
        <v>0</v>
      </c>
      <c r="AF7" s="24"/>
      <c r="AG7">
        <f t="shared" si="2"/>
        <v>5.0174959999999995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5.0599999999999996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4.2503999999999993E-2</v>
      </c>
      <c r="AD8">
        <f t="shared" si="1"/>
        <v>5.0174959999999995</v>
      </c>
      <c r="AE8">
        <f>'IDT-1'!D8</f>
        <v>0</v>
      </c>
      <c r="AF8" s="24"/>
      <c r="AG8">
        <f t="shared" si="2"/>
        <v>5.0174959999999995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5.0599999999999996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4.2503999999999993E-2</v>
      </c>
      <c r="AD9">
        <f t="shared" si="1"/>
        <v>5.0174959999999995</v>
      </c>
      <c r="AE9">
        <f>'IDT-1'!D9</f>
        <v>0</v>
      </c>
      <c r="AF9" s="24"/>
      <c r="AG9">
        <f t="shared" si="2"/>
        <v>5.0174959999999995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5.0599999999999996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4.2503999999999993E-2</v>
      </c>
      <c r="AD10">
        <f t="shared" si="1"/>
        <v>5.0174959999999995</v>
      </c>
      <c r="AE10">
        <f>'IDT-1'!D10</f>
        <v>0</v>
      </c>
      <c r="AF10" s="24"/>
      <c r="AG10">
        <f t="shared" si="2"/>
        <v>5.0174959999999995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5.0599999999999996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4.2503999999999993E-2</v>
      </c>
      <c r="AD11">
        <f t="shared" si="1"/>
        <v>5.0174959999999995</v>
      </c>
      <c r="AE11">
        <f>'IDT-1'!D11</f>
        <v>0</v>
      </c>
      <c r="AF11" s="24"/>
      <c r="AG11">
        <f t="shared" si="2"/>
        <v>5.0174959999999995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5.0599999999999996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4.2503999999999993E-2</v>
      </c>
      <c r="AD12">
        <f t="shared" si="1"/>
        <v>5.0174959999999995</v>
      </c>
      <c r="AE12">
        <f>'IDT-1'!D12</f>
        <v>0</v>
      </c>
      <c r="AF12" s="24"/>
      <c r="AG12">
        <f t="shared" si="2"/>
        <v>5.0174959999999995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5.0599999999999996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4.2503999999999993E-2</v>
      </c>
      <c r="AD13">
        <f t="shared" si="1"/>
        <v>5.0174959999999995</v>
      </c>
      <c r="AE13">
        <f>'IDT-1'!D13</f>
        <v>0</v>
      </c>
      <c r="AF13" s="24"/>
      <c r="AG13">
        <f t="shared" si="2"/>
        <v>5.0174959999999995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5.0599999999999996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4.2503999999999993E-2</v>
      </c>
      <c r="AD14">
        <f t="shared" si="1"/>
        <v>5.0174959999999995</v>
      </c>
      <c r="AE14">
        <f>'IDT-1'!D14</f>
        <v>0</v>
      </c>
      <c r="AF14" s="24"/>
      <c r="AG14">
        <f t="shared" si="2"/>
        <v>5.0174959999999995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5.0599999999999996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4.2503999999999993E-2</v>
      </c>
      <c r="AD15">
        <f t="shared" si="1"/>
        <v>5.0174959999999995</v>
      </c>
      <c r="AE15">
        <f>'IDT-1'!D15</f>
        <v>0</v>
      </c>
      <c r="AF15" s="24"/>
      <c r="AG15">
        <f t="shared" si="2"/>
        <v>5.0174959999999995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5.0599999999999996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4.2503999999999993E-2</v>
      </c>
      <c r="AD16">
        <f t="shared" si="1"/>
        <v>5.0174959999999995</v>
      </c>
      <c r="AE16">
        <f>'IDT-1'!D16</f>
        <v>0</v>
      </c>
      <c r="AF16" s="24"/>
      <c r="AG16">
        <f t="shared" si="2"/>
        <v>5.0174959999999995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5.0599999999999996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4.2503999999999993E-2</v>
      </c>
      <c r="AD17">
        <f t="shared" si="1"/>
        <v>5.0174959999999995</v>
      </c>
      <c r="AE17">
        <f>'IDT-1'!D17</f>
        <v>0</v>
      </c>
      <c r="AF17" s="24"/>
      <c r="AG17">
        <f t="shared" si="2"/>
        <v>5.0174959999999995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5.0599999999999996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4.8131999999999994E-2</v>
      </c>
      <c r="AD18">
        <f t="shared" si="1"/>
        <v>5.6818679999999997</v>
      </c>
      <c r="AE18">
        <f>'IDT-1'!D18</f>
        <v>0</v>
      </c>
      <c r="AF18" s="24"/>
      <c r="AG18">
        <f t="shared" si="2"/>
        <v>5.6818679999999997</v>
      </c>
      <c r="AI18" s="34">
        <f>PXIL!L18</f>
        <v>0</v>
      </c>
      <c r="AJ18" s="34">
        <f>PXIL!R18</f>
        <v>0</v>
      </c>
      <c r="AK18" s="34">
        <f>RTM_IEX!L18</f>
        <v>0.67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5.0599999999999996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5.3003999999999996E-2</v>
      </c>
      <c r="AD19">
        <f t="shared" si="1"/>
        <v>6.256996</v>
      </c>
      <c r="AE19">
        <f>'IDT-1'!D19</f>
        <v>0</v>
      </c>
      <c r="AF19" s="24"/>
      <c r="AG19">
        <f t="shared" si="2"/>
        <v>6.256996</v>
      </c>
      <c r="AI19" s="34">
        <f>PXIL!L19</f>
        <v>0</v>
      </c>
      <c r="AJ19" s="34">
        <f>PXIL!R19</f>
        <v>0</v>
      </c>
      <c r="AK19" s="34">
        <f>RTM_IEX!L19</f>
        <v>1.25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5.0599999999999996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5.627999999999999E-2</v>
      </c>
      <c r="AD20">
        <f t="shared" si="1"/>
        <v>6.6437199999999992</v>
      </c>
      <c r="AE20">
        <f>'IDT-1'!D20</f>
        <v>0</v>
      </c>
      <c r="AF20" s="24"/>
      <c r="AG20">
        <f t="shared" si="2"/>
        <v>6.6437199999999992</v>
      </c>
      <c r="AI20" s="34">
        <f>PXIL!L20</f>
        <v>0</v>
      </c>
      <c r="AJ20" s="34">
        <f>PXIL!R20</f>
        <v>0</v>
      </c>
      <c r="AK20" s="34">
        <f>RTM_IEX!L20</f>
        <v>1.64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5.0599999999999996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6.2747999999999998E-2</v>
      </c>
      <c r="AD21">
        <f t="shared" si="1"/>
        <v>7.4072519999999997</v>
      </c>
      <c r="AE21">
        <f>'IDT-1'!D21</f>
        <v>0</v>
      </c>
      <c r="AF21" s="24"/>
      <c r="AG21">
        <f t="shared" si="2"/>
        <v>7.4072519999999997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5.0599999999999996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7.4843999999999994E-2</v>
      </c>
      <c r="AD22">
        <f t="shared" si="1"/>
        <v>8.8351559999999996</v>
      </c>
      <c r="AE22">
        <f>'IDT-1'!D22</f>
        <v>0</v>
      </c>
      <c r="AF22" s="24"/>
      <c r="AG22">
        <f t="shared" si="2"/>
        <v>8.8351559999999996</v>
      </c>
      <c r="AI22" s="34">
        <f>PXIL!L22</f>
        <v>0</v>
      </c>
      <c r="AJ22" s="34">
        <f>PXIL!R22</f>
        <v>0</v>
      </c>
      <c r="AK22" s="34">
        <f>RTM_IEX!L22</f>
        <v>3.85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5.0599999999999996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8.861999999999999E-2</v>
      </c>
      <c r="AD23">
        <f t="shared" si="1"/>
        <v>10.46138</v>
      </c>
      <c r="AE23">
        <f>'IDT-1'!D23</f>
        <v>0</v>
      </c>
      <c r="AF23" s="24"/>
      <c r="AG23">
        <f t="shared" si="2"/>
        <v>10.46138</v>
      </c>
      <c r="AI23" s="34">
        <f>PXIL!L23</f>
        <v>0</v>
      </c>
      <c r="AJ23" s="34">
        <f>PXIL!R23</f>
        <v>0</v>
      </c>
      <c r="AK23" s="34">
        <f>RTM_IEX!L23</f>
        <v>5.49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5.0599999999999996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0.107184</v>
      </c>
      <c r="AD24">
        <f t="shared" si="1"/>
        <v>12.652816</v>
      </c>
      <c r="AE24">
        <f>'IDT-1'!D24</f>
        <v>0</v>
      </c>
      <c r="AF24" s="24"/>
      <c r="AG24">
        <f t="shared" si="2"/>
        <v>12.652816</v>
      </c>
      <c r="AI24" s="34">
        <f>PXIL!L24</f>
        <v>0</v>
      </c>
      <c r="AJ24" s="34">
        <f>PXIL!R24</f>
        <v>0</v>
      </c>
      <c r="AK24" s="34">
        <f>RTM_IEX!L24</f>
        <v>7.7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0.122892</v>
      </c>
      <c r="AD25">
        <f t="shared" si="1"/>
        <v>14.507108000000001</v>
      </c>
      <c r="AE25">
        <f>'IDT-1'!D25</f>
        <v>0</v>
      </c>
      <c r="AF25" s="24"/>
      <c r="AG25">
        <f t="shared" si="2"/>
        <v>14.507108000000001</v>
      </c>
      <c r="AI25" s="34">
        <f>PXIL!L25</f>
        <v>0</v>
      </c>
      <c r="AJ25" s="34">
        <f>PXIL!R25</f>
        <v>0</v>
      </c>
      <c r="AK25" s="34">
        <f>RTM_IEX!L25</f>
        <v>9.6300000000000008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0.14061599999999999</v>
      </c>
      <c r="AD26">
        <f t="shared" si="1"/>
        <v>16.599384000000001</v>
      </c>
      <c r="AE26">
        <f>'IDT-1'!D26</f>
        <v>0</v>
      </c>
      <c r="AF26" s="24"/>
      <c r="AG26">
        <f t="shared" si="2"/>
        <v>16.599384000000001</v>
      </c>
      <c r="AI26" s="34">
        <f>PXIL!L26</f>
        <v>0</v>
      </c>
      <c r="AJ26" s="34">
        <f>PXIL!R26</f>
        <v>0</v>
      </c>
      <c r="AK26" s="34">
        <f>RTM_IEX!L26</f>
        <v>11.74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0.16086</v>
      </c>
      <c r="AD27">
        <f t="shared" si="1"/>
        <v>18.989139999999999</v>
      </c>
      <c r="AE27">
        <f>'IDT-1'!D27</f>
        <v>0</v>
      </c>
      <c r="AF27" s="24"/>
      <c r="AG27">
        <f t="shared" si="2"/>
        <v>18.989139999999999</v>
      </c>
      <c r="AI27" s="34">
        <f>PXIL!L27</f>
        <v>0</v>
      </c>
      <c r="AJ27" s="34">
        <f>PXIL!R27</f>
        <v>0</v>
      </c>
      <c r="AK27" s="34">
        <f>RTM_IEX!L27</f>
        <v>14.15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0.17379600000000001</v>
      </c>
      <c r="AD28">
        <f t="shared" si="1"/>
        <v>20.516203999999998</v>
      </c>
      <c r="AE28">
        <f>'IDT-1'!D28</f>
        <v>0</v>
      </c>
      <c r="AF28" s="24"/>
      <c r="AG28">
        <f t="shared" si="2"/>
        <v>20.516203999999998</v>
      </c>
      <c r="AI28" s="34">
        <f>PXIL!L28</f>
        <v>0</v>
      </c>
      <c r="AJ28" s="34">
        <f>PXIL!R28</f>
        <v>0</v>
      </c>
      <c r="AK28" s="34">
        <f>RTM_IEX!L28</f>
        <v>15.69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0.179508</v>
      </c>
      <c r="AD29">
        <f t="shared" si="1"/>
        <v>21.190492000000003</v>
      </c>
      <c r="AE29">
        <f>'IDT-1'!D29</f>
        <v>0</v>
      </c>
      <c r="AF29" s="24"/>
      <c r="AG29">
        <f t="shared" si="2"/>
        <v>21.190492000000003</v>
      </c>
      <c r="AI29" s="34">
        <f>PXIL!L29</f>
        <v>0</v>
      </c>
      <c r="AJ29" s="34">
        <f>PXIL!R29</f>
        <v>0</v>
      </c>
      <c r="AK29" s="34">
        <f>RTM_IEX!L29</f>
        <v>16.37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0.201264</v>
      </c>
      <c r="AD30">
        <f t="shared" si="1"/>
        <v>23.758736000000003</v>
      </c>
      <c r="AE30">
        <f>'IDT-1'!D30</f>
        <v>0</v>
      </c>
      <c r="AF30" s="24"/>
      <c r="AG30">
        <f t="shared" si="2"/>
        <v>23.758736000000003</v>
      </c>
      <c r="AI30" s="34">
        <f>PXIL!L30</f>
        <v>0</v>
      </c>
      <c r="AJ30" s="34">
        <f>PXIL!R30</f>
        <v>0</v>
      </c>
      <c r="AK30" s="34">
        <f>RTM_IEX!L30</f>
        <v>18.96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0.213948</v>
      </c>
      <c r="AD31">
        <f t="shared" si="1"/>
        <v>25.256052</v>
      </c>
      <c r="AE31">
        <f>'IDT-1'!D31</f>
        <v>0</v>
      </c>
      <c r="AF31" s="24"/>
      <c r="AG31">
        <f t="shared" si="2"/>
        <v>25.256052</v>
      </c>
      <c r="AI31" s="34">
        <f>PXIL!L31</f>
        <v>0</v>
      </c>
      <c r="AJ31" s="34">
        <f>PXIL!R31</f>
        <v>0</v>
      </c>
      <c r="AK31" s="34">
        <f>RTM_IEX!L31</f>
        <v>20.21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4.9999154727188193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0.21403128997083809</v>
      </c>
      <c r="AD32">
        <f t="shared" si="1"/>
        <v>25.265884182747982</v>
      </c>
      <c r="AE32">
        <f>'IDT-1'!D32</f>
        <v>0</v>
      </c>
      <c r="AF32" s="24"/>
      <c r="AG32">
        <f t="shared" si="2"/>
        <v>25.265884182747982</v>
      </c>
      <c r="AI32" s="34">
        <f>PXIL!L32</f>
        <v>0</v>
      </c>
      <c r="AJ32" s="34">
        <f>PXIL!R32</f>
        <v>0</v>
      </c>
      <c r="AK32" s="34">
        <f>RTM_IEX!L32</f>
        <v>19.91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4.9999207041471729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0.21134333391483626</v>
      </c>
      <c r="AD33">
        <f t="shared" si="1"/>
        <v>24.948577370232336</v>
      </c>
      <c r="AE33">
        <f>'IDT-1'!D33</f>
        <v>0</v>
      </c>
      <c r="AF33" s="24"/>
      <c r="AG33">
        <f t="shared" si="2"/>
        <v>24.948577370232336</v>
      </c>
      <c r="AI33" s="34">
        <f>PXIL!L33</f>
        <v>0</v>
      </c>
      <c r="AJ33" s="34">
        <f>PXIL!R33</f>
        <v>0</v>
      </c>
      <c r="AK33" s="34">
        <f>RTM_IEX!L33</f>
        <v>19.16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4.9999207041471729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0.17891933391483622</v>
      </c>
      <c r="AD34">
        <f t="shared" si="1"/>
        <v>21.121001370232335</v>
      </c>
      <c r="AE34">
        <f>'IDT-1'!D34</f>
        <v>0</v>
      </c>
      <c r="AF34" s="24"/>
      <c r="AG34">
        <f t="shared" si="2"/>
        <v>21.121001370232335</v>
      </c>
      <c r="AI34" s="34">
        <f>PXIL!L34</f>
        <v>0</v>
      </c>
      <c r="AJ34" s="34">
        <f>PXIL!R34</f>
        <v>0</v>
      </c>
      <c r="AK34" s="34">
        <f>RTM_IEX!L34</f>
        <v>14.77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4.9999207041471729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0.16858733391483627</v>
      </c>
      <c r="AD35">
        <f t="shared" si="1"/>
        <v>19.901333370232337</v>
      </c>
      <c r="AE35">
        <f>'IDT-1'!D35</f>
        <v>0</v>
      </c>
      <c r="AF35" s="24"/>
      <c r="AG35">
        <f t="shared" si="2"/>
        <v>19.901333370232337</v>
      </c>
      <c r="AI35" s="34">
        <f>PXIL!L35</f>
        <v>0</v>
      </c>
      <c r="AJ35" s="34">
        <f>PXIL!R35</f>
        <v>0</v>
      </c>
      <c r="AK35" s="34">
        <f>RTM_IEX!L35</f>
        <v>12.96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0.16842000000000001</v>
      </c>
      <c r="AD36">
        <f t="shared" si="1"/>
        <v>19.88158</v>
      </c>
      <c r="AE36">
        <f>'IDT-1'!D36</f>
        <v>0</v>
      </c>
      <c r="AF36" s="24"/>
      <c r="AG36">
        <f t="shared" si="2"/>
        <v>19.88158</v>
      </c>
      <c r="AI36" s="34">
        <f>PXIL!L36</f>
        <v>0</v>
      </c>
      <c r="AJ36" s="34">
        <f>PXIL!R36</f>
        <v>0</v>
      </c>
      <c r="AK36" s="34">
        <f>RTM_IEX!L36</f>
        <v>12.31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0.17774400000000001</v>
      </c>
      <c r="AD37">
        <f t="shared" si="1"/>
        <v>20.982256</v>
      </c>
      <c r="AE37">
        <f>'IDT-1'!D37</f>
        <v>0</v>
      </c>
      <c r="AF37" s="24"/>
      <c r="AG37">
        <f t="shared" si="2"/>
        <v>20.982256</v>
      </c>
      <c r="AI37" s="34">
        <f>PXIL!L37</f>
        <v>0</v>
      </c>
      <c r="AJ37" s="34">
        <f>PXIL!R37</f>
        <v>0</v>
      </c>
      <c r="AK37" s="34">
        <f>RTM_IEX!L37</f>
        <v>12.8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0.170184</v>
      </c>
      <c r="AD38">
        <f t="shared" si="1"/>
        <v>20.089815999999999</v>
      </c>
      <c r="AE38">
        <f>'IDT-1'!D38</f>
        <v>0</v>
      </c>
      <c r="AF38" s="24"/>
      <c r="AG38">
        <f t="shared" si="2"/>
        <v>20.089815999999999</v>
      </c>
      <c r="AI38" s="34">
        <f>PXIL!L38</f>
        <v>0</v>
      </c>
      <c r="AJ38" s="34">
        <f>PXIL!R38</f>
        <v>0</v>
      </c>
      <c r="AK38" s="34">
        <f>RTM_IEX!L38</f>
        <v>11.26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0.16144799999999998</v>
      </c>
      <c r="AD39">
        <f t="shared" si="1"/>
        <v>19.058551999999999</v>
      </c>
      <c r="AE39">
        <f>'IDT-1'!D39</f>
        <v>0</v>
      </c>
      <c r="AF39" s="24"/>
      <c r="AG39">
        <f t="shared" si="2"/>
        <v>19.058551999999999</v>
      </c>
      <c r="AI39" s="34">
        <f>PXIL!L39</f>
        <v>0</v>
      </c>
      <c r="AJ39" s="34">
        <f>PXIL!R39</f>
        <v>0</v>
      </c>
      <c r="AK39" s="34">
        <f>RTM_IEX!L39</f>
        <v>9.6300000000000008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5.17</v>
      </c>
      <c r="AB40" s="75">
        <f>-STOA!R40</f>
        <v>0</v>
      </c>
      <c r="AC40">
        <f t="shared" si="0"/>
        <v>0.15817199999999998</v>
      </c>
      <c r="AD40">
        <f t="shared" si="1"/>
        <v>18.671827999999998</v>
      </c>
      <c r="AE40">
        <f>'IDT-1'!D40</f>
        <v>0</v>
      </c>
      <c r="AF40" s="24"/>
      <c r="AG40">
        <f t="shared" si="2"/>
        <v>18.671827999999998</v>
      </c>
      <c r="AI40" s="34">
        <f>PXIL!L40</f>
        <v>0</v>
      </c>
      <c r="AJ40" s="34">
        <f>PXIL!R40</f>
        <v>0</v>
      </c>
      <c r="AK40" s="34">
        <f>RTM_IEX!L40</f>
        <v>8.66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5.39</v>
      </c>
      <c r="AB41" s="75">
        <f>-STOA!R41</f>
        <v>0</v>
      </c>
      <c r="AC41">
        <f t="shared" si="0"/>
        <v>0.15195599999999998</v>
      </c>
      <c r="AD41">
        <f t="shared" si="1"/>
        <v>17.938044000000001</v>
      </c>
      <c r="AE41">
        <f>'IDT-1'!D41</f>
        <v>0</v>
      </c>
      <c r="AF41" s="24"/>
      <c r="AG41">
        <f t="shared" si="2"/>
        <v>17.938044000000001</v>
      </c>
      <c r="AI41" s="34">
        <f>PXIL!L41</f>
        <v>0</v>
      </c>
      <c r="AJ41" s="34">
        <f>PXIL!R41</f>
        <v>0</v>
      </c>
      <c r="AK41" s="34">
        <f>RTM_IEX!L41</f>
        <v>7.7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5.58</v>
      </c>
      <c r="AB42" s="75">
        <f>-STOA!R42</f>
        <v>0</v>
      </c>
      <c r="AC42">
        <f t="shared" si="0"/>
        <v>0.147924</v>
      </c>
      <c r="AD42">
        <f t="shared" si="1"/>
        <v>17.462076</v>
      </c>
      <c r="AE42">
        <f>'IDT-1'!D42</f>
        <v>0</v>
      </c>
      <c r="AF42" s="24"/>
      <c r="AG42">
        <f t="shared" si="2"/>
        <v>17.462076</v>
      </c>
      <c r="AI42" s="34">
        <f>PXIL!L42</f>
        <v>0</v>
      </c>
      <c r="AJ42" s="34">
        <f>PXIL!R42</f>
        <v>0</v>
      </c>
      <c r="AK42" s="34">
        <f>RTM_IEX!L42</f>
        <v>7.03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5.78</v>
      </c>
      <c r="AB43" s="75">
        <f>-STOA!R43</f>
        <v>0</v>
      </c>
      <c r="AC43">
        <f t="shared" si="0"/>
        <v>0.14389199999999999</v>
      </c>
      <c r="AD43">
        <f t="shared" si="1"/>
        <v>16.986108000000002</v>
      </c>
      <c r="AE43">
        <f>'IDT-1'!D43</f>
        <v>0</v>
      </c>
      <c r="AF43" s="24"/>
      <c r="AG43">
        <f t="shared" si="2"/>
        <v>16.986108000000002</v>
      </c>
      <c r="AI43" s="34">
        <f>PXIL!L43</f>
        <v>0</v>
      </c>
      <c r="AJ43" s="34">
        <f>PXIL!R43</f>
        <v>0</v>
      </c>
      <c r="AK43" s="34">
        <f>RTM_IEX!L43</f>
        <v>6.35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6.16</v>
      </c>
      <c r="AB44" s="75">
        <f>-STOA!R44</f>
        <v>0</v>
      </c>
      <c r="AC44">
        <f t="shared" si="0"/>
        <v>0.14229599999999998</v>
      </c>
      <c r="AD44">
        <f t="shared" si="1"/>
        <v>16.797704000000003</v>
      </c>
      <c r="AE44">
        <f>'IDT-1'!D44</f>
        <v>0</v>
      </c>
      <c r="AF44" s="24"/>
      <c r="AG44">
        <f t="shared" si="2"/>
        <v>16.797704000000003</v>
      </c>
      <c r="AI44" s="34">
        <f>PXIL!L44</f>
        <v>0</v>
      </c>
      <c r="AJ44" s="34">
        <f>PXIL!R44</f>
        <v>0</v>
      </c>
      <c r="AK44" s="34">
        <f>RTM_IEX!L44</f>
        <v>5.78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6.55</v>
      </c>
      <c r="AB45" s="75">
        <f>-STOA!R45</f>
        <v>0</v>
      </c>
      <c r="AC45">
        <f t="shared" si="0"/>
        <v>9.5423999999999981E-2</v>
      </c>
      <c r="AD45">
        <f t="shared" si="1"/>
        <v>11.264576</v>
      </c>
      <c r="AE45">
        <f>'IDT-1'!D45</f>
        <v>0</v>
      </c>
      <c r="AF45" s="24"/>
      <c r="AG45">
        <f t="shared" si="2"/>
        <v>11.264576</v>
      </c>
      <c r="AI45" s="34">
        <f>PXIL!L45</f>
        <v>0</v>
      </c>
      <c r="AJ45" s="34">
        <f>PXIL!R45</f>
        <v>0</v>
      </c>
      <c r="AK45" s="34">
        <f>RTM_IEX!L45</f>
        <v>4.8099999999999996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6.74</v>
      </c>
      <c r="AB46" s="75">
        <f>-STOA!R46</f>
        <v>0</v>
      </c>
      <c r="AC46">
        <f t="shared" si="0"/>
        <v>8.8956000000000007E-2</v>
      </c>
      <c r="AD46">
        <f t="shared" si="1"/>
        <v>10.501044</v>
      </c>
      <c r="AE46">
        <f>'IDT-1'!D46</f>
        <v>0</v>
      </c>
      <c r="AF46" s="24"/>
      <c r="AG46">
        <f t="shared" si="2"/>
        <v>10.501044</v>
      </c>
      <c r="AI46" s="34">
        <f>PXIL!L46</f>
        <v>0</v>
      </c>
      <c r="AJ46" s="34">
        <f>PXIL!R46</f>
        <v>0</v>
      </c>
      <c r="AK46" s="34">
        <f>RTM_IEX!L46</f>
        <v>3.85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7.12</v>
      </c>
      <c r="AB47" s="75">
        <f>-STOA!R47</f>
        <v>0</v>
      </c>
      <c r="AC47">
        <f t="shared" si="0"/>
        <v>8.5185250504235588E-2</v>
      </c>
      <c r="AD47">
        <f t="shared" si="1"/>
        <v>9.7948147494957656</v>
      </c>
      <c r="AE47">
        <f>'IDT-1'!D47</f>
        <v>0</v>
      </c>
      <c r="AF47" s="24"/>
      <c r="AG47">
        <f t="shared" si="2"/>
        <v>9.7948147494957656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7.41</v>
      </c>
      <c r="AB48" s="75">
        <f>-STOA!R48</f>
        <v>0</v>
      </c>
      <c r="AC48">
        <f t="shared" si="0"/>
        <v>7.9557250504235566E-2</v>
      </c>
      <c r="AD48">
        <f t="shared" si="1"/>
        <v>9.1304427494957654</v>
      </c>
      <c r="AE48">
        <f>'IDT-1'!D48</f>
        <v>0</v>
      </c>
      <c r="AF48" s="24"/>
      <c r="AG48">
        <f t="shared" si="2"/>
        <v>9.1304427494957654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7.51</v>
      </c>
      <c r="AB49" s="75">
        <f>-STOA!R49</f>
        <v>0</v>
      </c>
      <c r="AC49">
        <f t="shared" si="0"/>
        <v>8.4429250504235581E-2</v>
      </c>
      <c r="AD49">
        <f t="shared" si="1"/>
        <v>9.705570749495763</v>
      </c>
      <c r="AE49">
        <f>'IDT-1'!D49</f>
        <v>0</v>
      </c>
      <c r="AF49" s="24"/>
      <c r="AG49">
        <f t="shared" si="2"/>
        <v>9.705570749495763</v>
      </c>
      <c r="AI49" s="34">
        <f>PXIL!L49</f>
        <v>0</v>
      </c>
      <c r="AJ49" s="34">
        <f>PXIL!R49</f>
        <v>0</v>
      </c>
      <c r="AK49" s="34">
        <f>RTM_IEX!L49</f>
        <v>2.41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</v>
      </c>
      <c r="AB50" s="75">
        <f>-STOA!R50</f>
        <v>0</v>
      </c>
      <c r="AC50">
        <f t="shared" si="0"/>
        <v>7.7877250504235579E-2</v>
      </c>
      <c r="AD50">
        <f t="shared" si="1"/>
        <v>8.9321227494957647</v>
      </c>
      <c r="AE50">
        <f>'IDT-1'!D50</f>
        <v>0</v>
      </c>
      <c r="AF50" s="24"/>
      <c r="AG50">
        <f t="shared" si="2"/>
        <v>8.9321227494957647</v>
      </c>
      <c r="AI50" s="34">
        <f>PXIL!L50</f>
        <v>0</v>
      </c>
      <c r="AJ50" s="34">
        <f>PXIL!R50</f>
        <v>0</v>
      </c>
      <c r="AK50" s="34">
        <f>RTM_IEX!L50</f>
        <v>1.44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7.89</v>
      </c>
      <c r="AB51" s="75">
        <f>-STOA!R51</f>
        <v>0</v>
      </c>
      <c r="AC51">
        <f t="shared" si="0"/>
        <v>0.11996125050423556</v>
      </c>
      <c r="AD51">
        <f t="shared" si="1"/>
        <v>13.900038749495764</v>
      </c>
      <c r="AE51">
        <f>'IDT-1'!D51</f>
        <v>0</v>
      </c>
      <c r="AF51" s="24"/>
      <c r="AG51">
        <f t="shared" si="2"/>
        <v>13.900038749495764</v>
      </c>
      <c r="AI51" s="34">
        <f>PXIL!L51</f>
        <v>0</v>
      </c>
      <c r="AJ51" s="34">
        <f>PXIL!R51</f>
        <v>0</v>
      </c>
      <c r="AK51" s="34">
        <f>RTM_IEX!L51</f>
        <v>6.26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8.18</v>
      </c>
      <c r="AB52" s="75">
        <f>-STOA!R52</f>
        <v>0</v>
      </c>
      <c r="AC52">
        <f t="shared" si="0"/>
        <v>0.11424925050423557</v>
      </c>
      <c r="AD52">
        <f t="shared" si="1"/>
        <v>13.225750749495765</v>
      </c>
      <c r="AE52">
        <f>'IDT-1'!D52</f>
        <v>0</v>
      </c>
      <c r="AF52" s="24"/>
      <c r="AG52">
        <f t="shared" si="2"/>
        <v>13.225750749495765</v>
      </c>
      <c r="AI52" s="34">
        <f>PXIL!L52</f>
        <v>0</v>
      </c>
      <c r="AJ52" s="34">
        <f>PXIL!R52</f>
        <v>0</v>
      </c>
      <c r="AK52" s="34">
        <f>RTM_IEX!L52</f>
        <v>5.29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-0.13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8.4700000000000006</v>
      </c>
      <c r="AB53" s="75">
        <f>-STOA!R53</f>
        <v>0</v>
      </c>
      <c r="AC53">
        <f t="shared" si="0"/>
        <v>0.10458925050423559</v>
      </c>
      <c r="AD53">
        <f t="shared" si="1"/>
        <v>12.085410749495765</v>
      </c>
      <c r="AE53">
        <f>'IDT-1'!D53</f>
        <v>0</v>
      </c>
      <c r="AF53" s="24"/>
      <c r="AG53">
        <f t="shared" si="2"/>
        <v>12.085410749495765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-0.13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8.66</v>
      </c>
      <c r="AB54" s="75">
        <f>-STOA!R54</f>
        <v>0</v>
      </c>
      <c r="AC54">
        <f t="shared" si="0"/>
        <v>0.10215325050423558</v>
      </c>
      <c r="AD54">
        <f t="shared" si="1"/>
        <v>11.797846749495763</v>
      </c>
      <c r="AE54">
        <f>'IDT-1'!D54</f>
        <v>0</v>
      </c>
      <c r="AF54" s="24"/>
      <c r="AG54">
        <f t="shared" si="2"/>
        <v>11.797846749495763</v>
      </c>
      <c r="AI54" s="34">
        <f>PXIL!L54</f>
        <v>0</v>
      </c>
      <c r="AJ54" s="34">
        <f>PXIL!R54</f>
        <v>0</v>
      </c>
      <c r="AK54" s="34">
        <f>RTM_IEX!L54</f>
        <v>3.37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-0.13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8.81</v>
      </c>
      <c r="AB55" s="75">
        <f>-STOA!R55</f>
        <v>0</v>
      </c>
      <c r="AC55">
        <f t="shared" si="0"/>
        <v>9.9381250504235574E-2</v>
      </c>
      <c r="AD55">
        <f t="shared" si="1"/>
        <v>11.470618749495765</v>
      </c>
      <c r="AE55">
        <f>'IDT-1'!D55</f>
        <v>0</v>
      </c>
      <c r="AF55" s="24"/>
      <c r="AG55">
        <f t="shared" si="2"/>
        <v>11.470618749495765</v>
      </c>
      <c r="AI55" s="34">
        <f>PXIL!L55</f>
        <v>0</v>
      </c>
      <c r="AJ55" s="34">
        <f>PXIL!R55</f>
        <v>0</v>
      </c>
      <c r="AK55" s="34">
        <f>RTM_IEX!L55</f>
        <v>2.89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-0.13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8.8800000000000008</v>
      </c>
      <c r="AB56" s="75">
        <f>-STOA!R56</f>
        <v>0</v>
      </c>
      <c r="AC56">
        <f t="shared" si="0"/>
        <v>9.1905250504235592E-2</v>
      </c>
      <c r="AD56">
        <f t="shared" si="1"/>
        <v>10.588094749495765</v>
      </c>
      <c r="AE56">
        <f>'IDT-1'!D56</f>
        <v>0</v>
      </c>
      <c r="AF56" s="24"/>
      <c r="AG56">
        <f t="shared" si="2"/>
        <v>10.588094749495765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0.57946768060836507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8.81</v>
      </c>
      <c r="AB57" s="75">
        <f>-STOA!R57</f>
        <v>0</v>
      </c>
      <c r="AC57">
        <f t="shared" si="0"/>
        <v>9.5083528517110272E-2</v>
      </c>
      <c r="AD57">
        <f t="shared" si="1"/>
        <v>11.224384152091256</v>
      </c>
      <c r="AE57">
        <f>'IDT-1'!D57</f>
        <v>0</v>
      </c>
      <c r="AF57" s="24"/>
      <c r="AG57">
        <f t="shared" si="2"/>
        <v>11.224384152091256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0.57946768060836507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8.66</v>
      </c>
      <c r="AB58" s="75">
        <f>-STOA!R58</f>
        <v>0</v>
      </c>
      <c r="AC58">
        <f t="shared" si="0"/>
        <v>8.5675528517110272E-2</v>
      </c>
      <c r="AD58">
        <f t="shared" si="1"/>
        <v>10.113792152091253</v>
      </c>
      <c r="AE58">
        <f>'IDT-1'!D58</f>
        <v>0</v>
      </c>
      <c r="AF58" s="24"/>
      <c r="AG58">
        <f t="shared" si="2"/>
        <v>10.113792152091253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0.57946768060836507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8.18</v>
      </c>
      <c r="AB59" s="75">
        <f>-STOA!R59</f>
        <v>0</v>
      </c>
      <c r="AC59">
        <f t="shared" si="0"/>
        <v>7.3579528517110263E-2</v>
      </c>
      <c r="AD59">
        <f t="shared" si="1"/>
        <v>8.6858881520912554</v>
      </c>
      <c r="AE59">
        <f>'IDT-1'!D59</f>
        <v>0</v>
      </c>
      <c r="AF59" s="24"/>
      <c r="AG59">
        <f t="shared" si="2"/>
        <v>8.6858881520912554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0.57946768060836507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7.99</v>
      </c>
      <c r="AB60" s="75">
        <f>-STOA!R60</f>
        <v>0</v>
      </c>
      <c r="AC60">
        <f t="shared" si="0"/>
        <v>7.1983528517110262E-2</v>
      </c>
      <c r="AD60">
        <f t="shared" si="1"/>
        <v>8.4974841520912552</v>
      </c>
      <c r="AE60">
        <f>'IDT-1'!D60</f>
        <v>0</v>
      </c>
      <c r="AF60" s="24"/>
      <c r="AG60">
        <f t="shared" si="2"/>
        <v>8.4974841520912552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0.57946768060836507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</v>
      </c>
      <c r="AB61" s="75">
        <f>-STOA!R61</f>
        <v>0</v>
      </c>
      <c r="AC61">
        <f t="shared" si="0"/>
        <v>6.9547528517110255E-2</v>
      </c>
      <c r="AD61">
        <f t="shared" si="1"/>
        <v>8.2099201520912537</v>
      </c>
      <c r="AE61">
        <f>'IDT-1'!D61</f>
        <v>0</v>
      </c>
      <c r="AF61" s="24"/>
      <c r="AG61">
        <f t="shared" si="2"/>
        <v>8.2099201520912537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0.57946768060836507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7.22</v>
      </c>
      <c r="AB62" s="75">
        <f>-STOA!R62</f>
        <v>0</v>
      </c>
      <c r="AC62">
        <f t="shared" si="0"/>
        <v>7.3579528517110263E-2</v>
      </c>
      <c r="AD62">
        <f t="shared" si="1"/>
        <v>8.6858881520912554</v>
      </c>
      <c r="AE62">
        <f>'IDT-1'!D62</f>
        <v>0</v>
      </c>
      <c r="AF62" s="24"/>
      <c r="AG62">
        <f t="shared" si="2"/>
        <v>8.6858881520912554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0.57946768060836507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7.03</v>
      </c>
      <c r="AB63" s="75">
        <f>-STOA!R63</f>
        <v>0</v>
      </c>
      <c r="AC63">
        <f t="shared" si="0"/>
        <v>7.1983528517110262E-2</v>
      </c>
      <c r="AD63">
        <f t="shared" si="1"/>
        <v>8.4974841520912552</v>
      </c>
      <c r="AE63">
        <f>'IDT-1'!D63</f>
        <v>0</v>
      </c>
      <c r="AF63" s="24"/>
      <c r="AG63">
        <f t="shared" si="2"/>
        <v>8.4974841520912552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0.57946768060836507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6.74</v>
      </c>
      <c r="AB64" s="75">
        <f>-STOA!R64</f>
        <v>0</v>
      </c>
      <c r="AC64">
        <f t="shared" si="0"/>
        <v>7.3579528517110263E-2</v>
      </c>
      <c r="AD64">
        <f t="shared" si="1"/>
        <v>8.6858881520912554</v>
      </c>
      <c r="AE64">
        <f>'IDT-1'!D64</f>
        <v>0</v>
      </c>
      <c r="AF64" s="24"/>
      <c r="AG64">
        <f t="shared" si="2"/>
        <v>8.6858881520912554</v>
      </c>
      <c r="AI64" s="34">
        <f>PXIL!L64</f>
        <v>0</v>
      </c>
      <c r="AJ64" s="34">
        <f>PXIL!R64</f>
        <v>0</v>
      </c>
      <c r="AK64" s="34">
        <f>RTM_IEX!L64</f>
        <v>1.44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0.57946768060836507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6.45</v>
      </c>
      <c r="AB65" s="75">
        <f>-STOA!R65</f>
        <v>0</v>
      </c>
      <c r="AC65">
        <f t="shared" si="0"/>
        <v>8.3323528517110265E-2</v>
      </c>
      <c r="AD65">
        <f t="shared" si="1"/>
        <v>9.8361441520912543</v>
      </c>
      <c r="AE65">
        <f>'IDT-1'!D65</f>
        <v>0</v>
      </c>
      <c r="AF65" s="24"/>
      <c r="AG65">
        <f t="shared" si="2"/>
        <v>9.8361441520912543</v>
      </c>
      <c r="AI65" s="34">
        <f>PXIL!L65</f>
        <v>0</v>
      </c>
      <c r="AJ65" s="34">
        <f>PXIL!R65</f>
        <v>0</v>
      </c>
      <c r="AK65" s="34">
        <f>RTM_IEX!L65</f>
        <v>2.89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0.57946768060836507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5.87</v>
      </c>
      <c r="AB66" s="75">
        <f>-STOA!R66</f>
        <v>0</v>
      </c>
      <c r="AC66">
        <f t="shared" si="0"/>
        <v>8.6515528517110266E-2</v>
      </c>
      <c r="AD66">
        <f t="shared" si="1"/>
        <v>10.212952152091257</v>
      </c>
      <c r="AE66">
        <f>'IDT-1'!D66</f>
        <v>0</v>
      </c>
      <c r="AF66" s="24"/>
      <c r="AG66">
        <f t="shared" si="2"/>
        <v>10.212952152091257</v>
      </c>
      <c r="AI66" s="34">
        <f>PXIL!L66</f>
        <v>0</v>
      </c>
      <c r="AJ66" s="34">
        <f>PXIL!R66</f>
        <v>0</v>
      </c>
      <c r="AK66" s="34">
        <f>RTM_IEX!L66</f>
        <v>3.85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0.57946768060836507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5.58</v>
      </c>
      <c r="AB67" s="75">
        <f>-STOA!R67</f>
        <v>0</v>
      </c>
      <c r="AC67">
        <f t="shared" si="0"/>
        <v>8.4079528517110258E-2</v>
      </c>
      <c r="AD67">
        <f t="shared" si="1"/>
        <v>9.925388152091255</v>
      </c>
      <c r="AE67">
        <f>'IDT-1'!D67</f>
        <v>0</v>
      </c>
      <c r="AF67" s="24"/>
      <c r="AG67">
        <f t="shared" si="2"/>
        <v>9.925388152091255</v>
      </c>
      <c r="AI67" s="34">
        <f>PXIL!L67</f>
        <v>0</v>
      </c>
      <c r="AJ67" s="34">
        <f>PXIL!R67</f>
        <v>0</v>
      </c>
      <c r="AK67" s="34">
        <f>RTM_IEX!L67</f>
        <v>3.85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0.57946768060836507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4.8099999999999996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8.5675528517110258E-2</v>
      </c>
      <c r="AD68">
        <f t="shared" ref="AD68:AD98" si="4">SUM(B68:AB68,AI68:AV68)-AC68</f>
        <v>10.113792152091253</v>
      </c>
      <c r="AE68">
        <f>'IDT-1'!D68</f>
        <v>0</v>
      </c>
      <c r="AF68" s="24"/>
      <c r="AG68">
        <f t="shared" ref="AG68:AG98" si="5">SUM(AD68:AF68)</f>
        <v>10.113792152091253</v>
      </c>
      <c r="AI68" s="34">
        <f>PXIL!L68</f>
        <v>0</v>
      </c>
      <c r="AJ68" s="34">
        <f>PXIL!R68</f>
        <v>0</v>
      </c>
      <c r="AK68" s="34">
        <f>RTM_IEX!L68</f>
        <v>4.8099999999999996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0.63994502977553824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4.43</v>
      </c>
      <c r="AB69" s="75">
        <f>-STOA!R69</f>
        <v>0</v>
      </c>
      <c r="AC69">
        <f t="shared" si="3"/>
        <v>8.7023538250114524E-2</v>
      </c>
      <c r="AD69">
        <f t="shared" si="4"/>
        <v>10.272921491525423</v>
      </c>
      <c r="AE69">
        <f>'IDT-1'!D69</f>
        <v>0</v>
      </c>
      <c r="AF69" s="24"/>
      <c r="AG69">
        <f t="shared" si="5"/>
        <v>10.272921491525423</v>
      </c>
      <c r="AI69" s="34">
        <f>PXIL!L69</f>
        <v>0</v>
      </c>
      <c r="AJ69" s="34">
        <f>PXIL!R69</f>
        <v>0</v>
      </c>
      <c r="AK69" s="34">
        <f>RTM_IEX!L69</f>
        <v>5.29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0.63994502977553824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4.04</v>
      </c>
      <c r="AB70" s="75">
        <f>-STOA!R70</f>
        <v>0</v>
      </c>
      <c r="AC70">
        <f t="shared" si="3"/>
        <v>9.5927538250114519E-2</v>
      </c>
      <c r="AD70">
        <f t="shared" si="4"/>
        <v>11.324017491525424</v>
      </c>
      <c r="AE70">
        <f>'IDT-1'!D70</f>
        <v>0</v>
      </c>
      <c r="AF70" s="24"/>
      <c r="AG70">
        <f t="shared" si="5"/>
        <v>11.324017491525424</v>
      </c>
      <c r="AI70" s="34">
        <f>PXIL!L70</f>
        <v>0</v>
      </c>
      <c r="AJ70" s="34">
        <f>PXIL!R70</f>
        <v>0</v>
      </c>
      <c r="AK70" s="34">
        <f>RTM_IEX!L70</f>
        <v>6.74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0.63994502977553824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3.85</v>
      </c>
      <c r="AB71" s="75">
        <f>-STOA!R71</f>
        <v>0</v>
      </c>
      <c r="AC71">
        <f t="shared" si="3"/>
        <v>9.8363538250114513E-2</v>
      </c>
      <c r="AD71">
        <f t="shared" si="4"/>
        <v>11.611581491525424</v>
      </c>
      <c r="AE71">
        <f>'IDT-1'!D71</f>
        <v>0</v>
      </c>
      <c r="AF71" s="24"/>
      <c r="AG71">
        <f t="shared" si="5"/>
        <v>11.611581491525424</v>
      </c>
      <c r="AI71" s="34">
        <f>PXIL!L71</f>
        <v>0</v>
      </c>
      <c r="AJ71" s="34">
        <f>PXIL!R71</f>
        <v>0</v>
      </c>
      <c r="AK71" s="34">
        <f>RTM_IEX!L71</f>
        <v>7.22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0.63994502977553824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3.37</v>
      </c>
      <c r="AB72" s="75">
        <f>-STOA!R72</f>
        <v>0</v>
      </c>
      <c r="AC72">
        <f t="shared" si="3"/>
        <v>0.10239553825011452</v>
      </c>
      <c r="AD72">
        <f t="shared" si="4"/>
        <v>12.087549491525424</v>
      </c>
      <c r="AE72">
        <f>'IDT-1'!D72</f>
        <v>0</v>
      </c>
      <c r="AF72" s="24"/>
      <c r="AG72">
        <f t="shared" si="5"/>
        <v>12.087549491525424</v>
      </c>
      <c r="AI72" s="34">
        <f>PXIL!L72</f>
        <v>0</v>
      </c>
      <c r="AJ72" s="34">
        <f>PXIL!R72</f>
        <v>0</v>
      </c>
      <c r="AK72" s="34">
        <f>RTM_IEX!L72</f>
        <v>8.18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0.63994502977553824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2.7</v>
      </c>
      <c r="AB73" s="75">
        <f>-STOA!R73</f>
        <v>0</v>
      </c>
      <c r="AC73">
        <f t="shared" si="3"/>
        <v>0.1129795382501145</v>
      </c>
      <c r="AD73">
        <f t="shared" si="4"/>
        <v>13.336965491525424</v>
      </c>
      <c r="AE73">
        <f>'IDT-1'!D73</f>
        <v>0</v>
      </c>
      <c r="AF73" s="24"/>
      <c r="AG73">
        <f t="shared" si="5"/>
        <v>13.336965491525424</v>
      </c>
      <c r="AI73" s="34">
        <f>PXIL!L73</f>
        <v>0</v>
      </c>
      <c r="AJ73" s="34">
        <f>PXIL!R73</f>
        <v>0</v>
      </c>
      <c r="AK73" s="34">
        <f>RTM_IEX!L73</f>
        <v>10.11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0.63994502977553824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2.12</v>
      </c>
      <c r="AB74" s="75">
        <f>-STOA!R74</f>
        <v>0</v>
      </c>
      <c r="AC74">
        <f t="shared" si="3"/>
        <v>0.11617153825011453</v>
      </c>
      <c r="AD74">
        <f t="shared" si="4"/>
        <v>13.713773491525425</v>
      </c>
      <c r="AE74">
        <f>'IDT-1'!D74</f>
        <v>0</v>
      </c>
      <c r="AF74" s="24"/>
      <c r="AG74">
        <f t="shared" si="5"/>
        <v>13.713773491525425</v>
      </c>
      <c r="AI74" s="34">
        <f>PXIL!L74</f>
        <v>0</v>
      </c>
      <c r="AJ74" s="34">
        <f>PXIL!R74</f>
        <v>0</v>
      </c>
      <c r="AK74" s="34">
        <f>RTM_IEX!L74</f>
        <v>11.07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0.63994502977553824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1.73</v>
      </c>
      <c r="AB75" s="75">
        <f>-STOA!R75</f>
        <v>0</v>
      </c>
      <c r="AC75">
        <f t="shared" si="3"/>
        <v>0.1209595382501145</v>
      </c>
      <c r="AD75">
        <f t="shared" si="4"/>
        <v>14.278985491525424</v>
      </c>
      <c r="AE75">
        <f>'IDT-1'!D75</f>
        <v>0</v>
      </c>
      <c r="AF75" s="24"/>
      <c r="AG75">
        <f t="shared" si="5"/>
        <v>14.278985491525424</v>
      </c>
      <c r="AI75" s="34">
        <f>PXIL!L75</f>
        <v>0</v>
      </c>
      <c r="AJ75" s="34">
        <f>PXIL!R75</f>
        <v>0</v>
      </c>
      <c r="AK75" s="34">
        <f>RTM_IEX!L75</f>
        <v>12.03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0.63994502977553824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0.77</v>
      </c>
      <c r="AB76" s="75">
        <f>-STOA!R76</f>
        <v>0</v>
      </c>
      <c r="AC76">
        <f t="shared" si="3"/>
        <v>0.12507553825011453</v>
      </c>
      <c r="AD76">
        <f t="shared" si="4"/>
        <v>14.764869491525424</v>
      </c>
      <c r="AE76">
        <f>'IDT-1'!D76</f>
        <v>0</v>
      </c>
      <c r="AF76" s="24"/>
      <c r="AG76">
        <f t="shared" si="5"/>
        <v>14.764869491525424</v>
      </c>
      <c r="AI76" s="34">
        <f>PXIL!L76</f>
        <v>0</v>
      </c>
      <c r="AJ76" s="34">
        <f>PXIL!R76</f>
        <v>0</v>
      </c>
      <c r="AK76" s="34">
        <f>RTM_IEX!L76</f>
        <v>13.48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1.0900000000000001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0.13045199999999998</v>
      </c>
      <c r="AD77">
        <f t="shared" si="4"/>
        <v>15.399547999999999</v>
      </c>
      <c r="AE77">
        <f>'IDT-1'!D77</f>
        <v>0</v>
      </c>
      <c r="AF77" s="24"/>
      <c r="AG77">
        <f t="shared" si="5"/>
        <v>15.399547999999999</v>
      </c>
      <c r="AI77" s="34">
        <f>PXIL!L77</f>
        <v>0</v>
      </c>
      <c r="AJ77" s="34">
        <f>PXIL!R77</f>
        <v>0</v>
      </c>
      <c r="AK77" s="34">
        <f>RTM_IEX!L77</f>
        <v>14.44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1.6397722538536315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0.12725808693237048</v>
      </c>
      <c r="AD78">
        <f t="shared" si="4"/>
        <v>15.022514166921262</v>
      </c>
      <c r="AE78">
        <f>'IDT-1'!D78</f>
        <v>0</v>
      </c>
      <c r="AF78" s="24"/>
      <c r="AG78">
        <f t="shared" si="5"/>
        <v>15.022514166921262</v>
      </c>
      <c r="AI78" s="34">
        <f>PXIL!L78</f>
        <v>0</v>
      </c>
      <c r="AJ78" s="34">
        <f>PXIL!R78</f>
        <v>0</v>
      </c>
      <c r="AK78" s="34">
        <f>RTM_IEX!L78</f>
        <v>13.51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2.0097716168617201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0.11129808158163845</v>
      </c>
      <c r="AD79">
        <f t="shared" si="4"/>
        <v>13.138473535280081</v>
      </c>
      <c r="AE79">
        <f>'IDT-1'!D79</f>
        <v>0</v>
      </c>
      <c r="AF79" s="24"/>
      <c r="AG79">
        <f t="shared" si="5"/>
        <v>13.138473535280081</v>
      </c>
      <c r="AI79" s="34">
        <f>PXIL!L79</f>
        <v>0</v>
      </c>
      <c r="AJ79" s="34">
        <f>PXIL!R79</f>
        <v>0</v>
      </c>
      <c r="AK79" s="34">
        <f>RTM_IEX!L79</f>
        <v>11.24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3.2802277935967772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0.12255791346621293</v>
      </c>
      <c r="AD80">
        <f t="shared" si="4"/>
        <v>14.467669880130565</v>
      </c>
      <c r="AE80">
        <f>'IDT-1'!D80</f>
        <v>0</v>
      </c>
      <c r="AF80" s="24"/>
      <c r="AG80">
        <f t="shared" si="5"/>
        <v>14.467669880130565</v>
      </c>
      <c r="AI80" s="34">
        <f>PXIL!L80</f>
        <v>0</v>
      </c>
      <c r="AJ80" s="34">
        <f>PXIL!R80</f>
        <v>0</v>
      </c>
      <c r="AK80" s="34">
        <f>RTM_IEX!L80</f>
        <v>11.31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4.5599999999999996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0.15792</v>
      </c>
      <c r="AD81">
        <f t="shared" si="4"/>
        <v>18.64208</v>
      </c>
      <c r="AE81">
        <f>'IDT-1'!D81</f>
        <v>0</v>
      </c>
      <c r="AF81" s="24"/>
      <c r="AG81">
        <f t="shared" si="5"/>
        <v>18.64208</v>
      </c>
      <c r="AI81" s="34">
        <f>PXIL!L81</f>
        <v>0</v>
      </c>
      <c r="AJ81" s="34">
        <f>PXIL!R81</f>
        <v>0</v>
      </c>
      <c r="AK81" s="34">
        <f>RTM_IEX!L81</f>
        <v>14.24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4.9997761361092454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0.17135811954331767</v>
      </c>
      <c r="AD82">
        <f t="shared" si="4"/>
        <v>20.228418016565929</v>
      </c>
      <c r="AE82">
        <f>'IDT-1'!D82</f>
        <v>0</v>
      </c>
      <c r="AF82" s="24"/>
      <c r="AG82">
        <f t="shared" si="5"/>
        <v>20.228418016565929</v>
      </c>
      <c r="AI82" s="34">
        <f>PXIL!L82</f>
        <v>0</v>
      </c>
      <c r="AJ82" s="34">
        <f>PXIL!R82</f>
        <v>0</v>
      </c>
      <c r="AK82" s="34">
        <f>RTM_IEX!L82</f>
        <v>15.4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0.12852</v>
      </c>
      <c r="AD83">
        <f t="shared" si="4"/>
        <v>15.171480000000001</v>
      </c>
      <c r="AE83">
        <f>'IDT-1'!D83</f>
        <v>0</v>
      </c>
      <c r="AF83" s="24"/>
      <c r="AG83">
        <f t="shared" si="5"/>
        <v>15.171480000000001</v>
      </c>
      <c r="AI83" s="34">
        <f>PXIL!L83</f>
        <v>0</v>
      </c>
      <c r="AJ83" s="34">
        <f>PXIL!R83</f>
        <v>0</v>
      </c>
      <c r="AK83" s="34">
        <f>RTM_IEX!L83</f>
        <v>10.3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0.12524399999999999</v>
      </c>
      <c r="AD84">
        <f t="shared" si="4"/>
        <v>14.784756</v>
      </c>
      <c r="AE84">
        <f>'IDT-1'!D84</f>
        <v>0</v>
      </c>
      <c r="AF84" s="24"/>
      <c r="AG84">
        <f t="shared" si="5"/>
        <v>14.784756</v>
      </c>
      <c r="AI84" s="34">
        <f>PXIL!L84</f>
        <v>0</v>
      </c>
      <c r="AJ84" s="34">
        <f>PXIL!R84</f>
        <v>0</v>
      </c>
      <c r="AK84" s="34">
        <f>RTM_IEX!L84</f>
        <v>9.91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0.12364799999999999</v>
      </c>
      <c r="AD85">
        <f t="shared" si="4"/>
        <v>14.596352000000001</v>
      </c>
      <c r="AE85">
        <f>'IDT-1'!D85</f>
        <v>0</v>
      </c>
      <c r="AF85" s="24"/>
      <c r="AG85">
        <f t="shared" si="5"/>
        <v>14.596352000000001</v>
      </c>
      <c r="AI85" s="34">
        <f>PXIL!L85</f>
        <v>0</v>
      </c>
      <c r="AJ85" s="34">
        <f>PXIL!R85</f>
        <v>0</v>
      </c>
      <c r="AK85" s="34">
        <f>RTM_IEX!L85</f>
        <v>9.7200000000000006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0.11877599999999999</v>
      </c>
      <c r="AD86">
        <f t="shared" si="4"/>
        <v>14.021224</v>
      </c>
      <c r="AE86">
        <f>'IDT-1'!D86</f>
        <v>0</v>
      </c>
      <c r="AF86" s="24"/>
      <c r="AG86">
        <f t="shared" si="5"/>
        <v>14.021224</v>
      </c>
      <c r="AI86" s="34">
        <f>PXIL!L86</f>
        <v>0</v>
      </c>
      <c r="AJ86" s="34">
        <f>PXIL!R86</f>
        <v>0</v>
      </c>
      <c r="AK86" s="34">
        <f>RTM_IEX!L86</f>
        <v>9.14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0.11642399999999999</v>
      </c>
      <c r="AD87">
        <f t="shared" si="4"/>
        <v>13.743575999999999</v>
      </c>
      <c r="AE87">
        <f>'IDT-1'!D87</f>
        <v>0</v>
      </c>
      <c r="AF87" s="24"/>
      <c r="AG87">
        <f t="shared" si="5"/>
        <v>13.743575999999999</v>
      </c>
      <c r="AI87" s="34">
        <f>PXIL!L87</f>
        <v>0</v>
      </c>
      <c r="AJ87" s="34">
        <f>PXIL!R87</f>
        <v>0</v>
      </c>
      <c r="AK87" s="34">
        <f>RTM_IEX!L87</f>
        <v>8.86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0.11071199999999999</v>
      </c>
      <c r="AD88">
        <f t="shared" si="4"/>
        <v>13.069288</v>
      </c>
      <c r="AE88">
        <f>'IDT-1'!D88</f>
        <v>0</v>
      </c>
      <c r="AF88" s="24"/>
      <c r="AG88">
        <f t="shared" si="5"/>
        <v>13.069288</v>
      </c>
      <c r="AI88" s="34">
        <f>PXIL!L88</f>
        <v>0</v>
      </c>
      <c r="AJ88" s="34">
        <f>PXIL!R88</f>
        <v>0</v>
      </c>
      <c r="AK88" s="34">
        <f>RTM_IEX!L88</f>
        <v>8.18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0.101808</v>
      </c>
      <c r="AD89">
        <f t="shared" si="4"/>
        <v>12.018192000000001</v>
      </c>
      <c r="AE89">
        <f>'IDT-1'!D89</f>
        <v>0</v>
      </c>
      <c r="AF89" s="24"/>
      <c r="AG89">
        <f t="shared" si="5"/>
        <v>12.018192000000001</v>
      </c>
      <c r="AI89" s="34">
        <f>PXIL!L89</f>
        <v>0</v>
      </c>
      <c r="AJ89" s="34">
        <f>PXIL!R89</f>
        <v>0</v>
      </c>
      <c r="AK89" s="34">
        <f>RTM_IEX!L89</f>
        <v>7.12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9.8615999999999995E-2</v>
      </c>
      <c r="AD90">
        <f t="shared" si="4"/>
        <v>11.641384</v>
      </c>
      <c r="AE90">
        <f>'IDT-1'!D90</f>
        <v>0</v>
      </c>
      <c r="AF90" s="24"/>
      <c r="AG90">
        <f t="shared" si="5"/>
        <v>11.641384</v>
      </c>
      <c r="AI90" s="34">
        <f>PXIL!L90</f>
        <v>0</v>
      </c>
      <c r="AJ90" s="34">
        <f>PXIL!R90</f>
        <v>0</v>
      </c>
      <c r="AK90" s="34">
        <f>RTM_IEX!L90</f>
        <v>6.74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9.0551999999999994E-2</v>
      </c>
      <c r="AD91">
        <f t="shared" si="4"/>
        <v>10.689448000000001</v>
      </c>
      <c r="AE91">
        <f>'IDT-1'!D91</f>
        <v>0</v>
      </c>
      <c r="AF91" s="24"/>
      <c r="AG91">
        <f t="shared" si="5"/>
        <v>10.689448000000001</v>
      </c>
      <c r="AI91" s="34">
        <f>PXIL!L91</f>
        <v>0</v>
      </c>
      <c r="AJ91" s="34">
        <f>PXIL!R91</f>
        <v>0</v>
      </c>
      <c r="AK91" s="34">
        <f>RTM_IEX!L91</f>
        <v>5.78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8.4083999999999992E-2</v>
      </c>
      <c r="AD92">
        <f t="shared" si="4"/>
        <v>9.9259159999999991</v>
      </c>
      <c r="AE92">
        <f>'IDT-1'!D92</f>
        <v>0</v>
      </c>
      <c r="AF92" s="24"/>
      <c r="AG92">
        <f t="shared" si="5"/>
        <v>9.9259159999999991</v>
      </c>
      <c r="AI92" s="34">
        <f>PXIL!L92</f>
        <v>0</v>
      </c>
      <c r="AJ92" s="34">
        <f>PXIL!R92</f>
        <v>0</v>
      </c>
      <c r="AK92" s="34">
        <f>RTM_IEX!L92</f>
        <v>5.01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8.0807999999999991E-2</v>
      </c>
      <c r="AD93">
        <f t="shared" si="4"/>
        <v>9.5391920000000017</v>
      </c>
      <c r="AE93">
        <f>'IDT-1'!D93</f>
        <v>0</v>
      </c>
      <c r="AF93" s="24"/>
      <c r="AG93">
        <f t="shared" si="5"/>
        <v>9.5391920000000017</v>
      </c>
      <c r="AI93" s="34">
        <f>PXIL!L93</f>
        <v>0</v>
      </c>
      <c r="AJ93" s="34">
        <f>PXIL!R93</f>
        <v>0</v>
      </c>
      <c r="AK93" s="34">
        <f>RTM_IEX!L93</f>
        <v>4.62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7.1147999999999989E-2</v>
      </c>
      <c r="AD94">
        <f t="shared" si="4"/>
        <v>8.3988520000000015</v>
      </c>
      <c r="AE94">
        <f>'IDT-1'!D94</f>
        <v>0</v>
      </c>
      <c r="AF94" s="24"/>
      <c r="AG94">
        <f t="shared" si="5"/>
        <v>8.3988520000000015</v>
      </c>
      <c r="AI94" s="34">
        <f>PXIL!L94</f>
        <v>0</v>
      </c>
      <c r="AJ94" s="34">
        <f>PXIL!R94</f>
        <v>0</v>
      </c>
      <c r="AK94" s="34">
        <f>RTM_IEX!L94</f>
        <v>3.47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6.7871999999999988E-2</v>
      </c>
      <c r="AD95">
        <f t="shared" si="4"/>
        <v>8.0121280000000006</v>
      </c>
      <c r="AE95">
        <f>'IDT-1'!D95</f>
        <v>0</v>
      </c>
      <c r="AF95" s="24"/>
      <c r="AG95">
        <f t="shared" si="5"/>
        <v>8.0121280000000006</v>
      </c>
      <c r="AI95" s="34">
        <f>PXIL!L95</f>
        <v>0</v>
      </c>
      <c r="AJ95" s="34">
        <f>PXIL!R95</f>
        <v>0</v>
      </c>
      <c r="AK95" s="34">
        <f>RTM_IEX!L95</f>
        <v>3.08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6.3839999999999994E-2</v>
      </c>
      <c r="AD96">
        <f t="shared" si="4"/>
        <v>7.5361599999999997</v>
      </c>
      <c r="AE96">
        <f>'IDT-1'!D96</f>
        <v>0</v>
      </c>
      <c r="AF96" s="24"/>
      <c r="AG96">
        <f t="shared" si="5"/>
        <v>7.5361599999999997</v>
      </c>
      <c r="AI96" s="34">
        <f>PXIL!L96</f>
        <v>0</v>
      </c>
      <c r="AJ96" s="34">
        <f>PXIL!R96</f>
        <v>0</v>
      </c>
      <c r="AK96" s="34">
        <f>RTM_IEX!L96</f>
        <v>2.6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5.8967999999999993E-2</v>
      </c>
      <c r="AD97">
        <f t="shared" si="4"/>
        <v>6.9610319999999994</v>
      </c>
      <c r="AE97">
        <f>'IDT-1'!D97</f>
        <v>0</v>
      </c>
      <c r="AF97" s="24"/>
      <c r="AG97">
        <f t="shared" si="5"/>
        <v>6.9610319999999994</v>
      </c>
      <c r="AI97" s="34">
        <f>PXIL!L97</f>
        <v>0</v>
      </c>
      <c r="AJ97" s="34">
        <f>PXIL!R97</f>
        <v>0</v>
      </c>
      <c r="AK97" s="34">
        <f>RTM_IEX!L97</f>
        <v>2.02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5.8211999999999993E-2</v>
      </c>
      <c r="AD98">
        <f t="shared" si="4"/>
        <v>6.8717879999999996</v>
      </c>
      <c r="AE98">
        <f>'IDT-1'!D98</f>
        <v>0</v>
      </c>
      <c r="AF98" s="24"/>
      <c r="AG98">
        <f t="shared" si="5"/>
        <v>6.8717879999999996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7.9918099447771576E-2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6.2552499999999997E-2</v>
      </c>
      <c r="AB99" s="75">
        <f t="shared" si="6"/>
        <v>0</v>
      </c>
      <c r="AC99">
        <f t="shared" si="6"/>
        <v>2.4483551616218706E-3</v>
      </c>
      <c r="AD99">
        <f t="shared" si="6"/>
        <v>0.28836974428614975</v>
      </c>
      <c r="AE99">
        <f t="shared" ref="AE99:AT99" si="7">SUM(AE3:AE98)/4000</f>
        <v>0</v>
      </c>
      <c r="AG99">
        <f t="shared" si="7"/>
        <v>0.28836974428614975</v>
      </c>
      <c r="AI99">
        <f t="shared" si="7"/>
        <v>0</v>
      </c>
      <c r="AJ99">
        <f t="shared" si="7"/>
        <v>0</v>
      </c>
      <c r="AK99">
        <f t="shared" si="7"/>
        <v>0.14834750000000002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14.438986999999999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0.17790349079999998</v>
      </c>
      <c r="AD3">
        <f>SUM(B3:AB3,AI3:AV3)-AC3</f>
        <v>21.001083509200001</v>
      </c>
      <c r="AE3">
        <v>0</v>
      </c>
      <c r="AF3" s="24"/>
      <c r="AG3">
        <f>SUM(AD3:AF3)</f>
        <v>21.001083509200001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14.438986999999999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6.45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0.17546749079999999</v>
      </c>
      <c r="AD4">
        <f t="shared" ref="AD4:AD67" si="1">SUM(B4:AB4,AI4:AV4)-AC4</f>
        <v>20.713519509200001</v>
      </c>
      <c r="AE4">
        <v>0</v>
      </c>
      <c r="AF4" s="24"/>
      <c r="AG4">
        <f t="shared" ref="AG4:AG67" si="2">SUM(AD4:AF4)</f>
        <v>20.713519509200001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14.438986999999999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6.64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0.17706349079999997</v>
      </c>
      <c r="AD5">
        <f t="shared" si="1"/>
        <v>20.9019235092</v>
      </c>
      <c r="AE5">
        <v>0</v>
      </c>
      <c r="AF5" s="24"/>
      <c r="AG5">
        <f t="shared" si="2"/>
        <v>20.9019235092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14.438986999999999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5.58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0.16815949079999998</v>
      </c>
      <c r="AD6">
        <f t="shared" si="1"/>
        <v>19.850827509199998</v>
      </c>
      <c r="AE6">
        <v>0</v>
      </c>
      <c r="AF6" s="24"/>
      <c r="AG6">
        <f t="shared" si="2"/>
        <v>19.850827509199998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14.438986999999999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2.12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0.14111149079999996</v>
      </c>
      <c r="AD7">
        <f t="shared" si="1"/>
        <v>16.657875509199997</v>
      </c>
      <c r="AE7">
        <v>0</v>
      </c>
      <c r="AF7" s="24"/>
      <c r="AG7">
        <f t="shared" si="2"/>
        <v>16.657875509199997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0.24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14.438986999999999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0.39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0.1249834908</v>
      </c>
      <c r="AD8">
        <f t="shared" si="1"/>
        <v>14.7540035092</v>
      </c>
      <c r="AE8">
        <v>0</v>
      </c>
      <c r="AF8" s="24"/>
      <c r="AG8">
        <f t="shared" si="2"/>
        <v>14.7540035092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0.05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14.305971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0.12017015639999999</v>
      </c>
      <c r="AD9">
        <f t="shared" si="1"/>
        <v>14.185800843599999</v>
      </c>
      <c r="AE9">
        <v>0</v>
      </c>
      <c r="AF9" s="24"/>
      <c r="AG9">
        <f t="shared" si="2"/>
        <v>14.185800843599999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12.972569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0.10896957959999999</v>
      </c>
      <c r="AD10">
        <f t="shared" si="1"/>
        <v>12.8635994204</v>
      </c>
      <c r="AE10">
        <v>0</v>
      </c>
      <c r="AF10" s="24"/>
      <c r="AG10">
        <f t="shared" si="2"/>
        <v>12.8635994204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11.940702999999999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0.10030190519999999</v>
      </c>
      <c r="AD11">
        <f t="shared" si="1"/>
        <v>11.840401094799999</v>
      </c>
      <c r="AE11">
        <v>0</v>
      </c>
      <c r="AF11" s="24"/>
      <c r="AG11">
        <f t="shared" si="2"/>
        <v>11.840401094799999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13.660246000000001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0.1147460664</v>
      </c>
      <c r="AD12">
        <f t="shared" si="1"/>
        <v>13.5454999336</v>
      </c>
      <c r="AE12">
        <v>0</v>
      </c>
      <c r="AF12" s="24"/>
      <c r="AG12">
        <f t="shared" si="2"/>
        <v>13.5454999336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14.438986999999999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1.06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0.13094749079999998</v>
      </c>
      <c r="AD13">
        <f t="shared" si="1"/>
        <v>15.458039509199999</v>
      </c>
      <c r="AE13">
        <v>0</v>
      </c>
      <c r="AF13" s="24"/>
      <c r="AG13">
        <f t="shared" si="2"/>
        <v>15.458039509199999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0.09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14.438986999999999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0.57999999999999996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0.1263274908</v>
      </c>
      <c r="AD14">
        <f t="shared" si="1"/>
        <v>14.912659509199999</v>
      </c>
      <c r="AE14">
        <v>0</v>
      </c>
      <c r="AF14" s="24"/>
      <c r="AG14">
        <f t="shared" si="2"/>
        <v>14.912659509199999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0.02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13.60952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0.11431996799999999</v>
      </c>
      <c r="AD15">
        <f t="shared" si="1"/>
        <v>13.495200032</v>
      </c>
      <c r="AE15">
        <v>0</v>
      </c>
      <c r="AF15" s="24"/>
      <c r="AG15">
        <f t="shared" si="2"/>
        <v>13.495200032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14.438986999999999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1.25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0.13178749079999999</v>
      </c>
      <c r="AD16">
        <f t="shared" si="1"/>
        <v>15.557199509199998</v>
      </c>
      <c r="AE16">
        <v>0</v>
      </c>
      <c r="AF16" s="24"/>
      <c r="AG16">
        <f t="shared" si="2"/>
        <v>15.557199509199998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14.438986999999999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3.27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0.1487554908</v>
      </c>
      <c r="AD17">
        <f t="shared" si="1"/>
        <v>17.560231509200001</v>
      </c>
      <c r="AE17">
        <v>0</v>
      </c>
      <c r="AF17" s="24"/>
      <c r="AG17">
        <f t="shared" si="2"/>
        <v>17.560231509200001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14.438986999999999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2.02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0.13825549079999999</v>
      </c>
      <c r="AD18">
        <f t="shared" si="1"/>
        <v>16.320731509200002</v>
      </c>
      <c r="AE18">
        <v>0</v>
      </c>
      <c r="AF18" s="24"/>
      <c r="AG18">
        <f t="shared" si="2"/>
        <v>16.320731509200002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14.438986999999999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2.79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0.14472349079999999</v>
      </c>
      <c r="AD19">
        <f t="shared" si="1"/>
        <v>17.084263509199999</v>
      </c>
      <c r="AE19">
        <v>0</v>
      </c>
      <c r="AF19" s="24"/>
      <c r="AG19">
        <f t="shared" si="2"/>
        <v>17.084263509199999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14.438986999999999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4.5199999999999996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0.15925549079999998</v>
      </c>
      <c r="AD20">
        <f t="shared" si="1"/>
        <v>18.799731509200001</v>
      </c>
      <c r="AE20">
        <v>0</v>
      </c>
      <c r="AF20" s="24"/>
      <c r="AG20">
        <f t="shared" si="2"/>
        <v>18.799731509200001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14.438986999999999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6.55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0.17630749079999997</v>
      </c>
      <c r="AD21">
        <f t="shared" si="1"/>
        <v>20.812679509199999</v>
      </c>
      <c r="AE21">
        <v>0</v>
      </c>
      <c r="AF21" s="24"/>
      <c r="AG21">
        <f t="shared" si="2"/>
        <v>20.812679509199999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14.438986999999999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7.41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0.1860514908</v>
      </c>
      <c r="AD22">
        <f t="shared" si="1"/>
        <v>21.962935509200001</v>
      </c>
      <c r="AE22">
        <v>0</v>
      </c>
      <c r="AF22" s="24"/>
      <c r="AG22">
        <f t="shared" si="2"/>
        <v>21.962935509200001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14.438986999999999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9.24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0.19890349079999997</v>
      </c>
      <c r="AD23">
        <f t="shared" si="1"/>
        <v>23.4800835092</v>
      </c>
      <c r="AE23">
        <v>0</v>
      </c>
      <c r="AF23" s="24"/>
      <c r="AG23">
        <f t="shared" si="2"/>
        <v>23.4800835092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14.438986999999999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10.49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0.20940349079999998</v>
      </c>
      <c r="AD24">
        <f t="shared" si="1"/>
        <v>24.7195835092</v>
      </c>
      <c r="AE24">
        <v>0</v>
      </c>
      <c r="AF24" s="24"/>
      <c r="AG24">
        <f t="shared" si="2"/>
        <v>24.7195835092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14.438986999999999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0.20864749079999997</v>
      </c>
      <c r="AD25">
        <f t="shared" si="1"/>
        <v>24.630339509199999</v>
      </c>
      <c r="AE25">
        <v>0</v>
      </c>
      <c r="AF25" s="24"/>
      <c r="AG25">
        <f t="shared" si="2"/>
        <v>24.630339509199999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14.438986999999999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9.34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0.19974349080000001</v>
      </c>
      <c r="AD26">
        <f t="shared" si="1"/>
        <v>23.579243509200001</v>
      </c>
      <c r="AE26">
        <v>0</v>
      </c>
      <c r="AF26" s="24"/>
      <c r="AG26">
        <f t="shared" si="2"/>
        <v>23.579243509200001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14.438986999999999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0.17865949079999999</v>
      </c>
      <c r="AD27">
        <f t="shared" si="1"/>
        <v>21.090327509199998</v>
      </c>
      <c r="AE27">
        <v>0</v>
      </c>
      <c r="AF27" s="24"/>
      <c r="AG27">
        <f t="shared" si="2"/>
        <v>21.090327509199998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14.438986999999999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0.22964749079999999</v>
      </c>
      <c r="AD28">
        <f t="shared" si="1"/>
        <v>27.109339509199998</v>
      </c>
      <c r="AE28">
        <v>0</v>
      </c>
      <c r="AF28" s="24"/>
      <c r="AG28">
        <f t="shared" si="2"/>
        <v>27.109339509199998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14.438986999999999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13.09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0.23124349079999998</v>
      </c>
      <c r="AD29">
        <f t="shared" si="1"/>
        <v>27.2977435092</v>
      </c>
      <c r="AE29">
        <v>0</v>
      </c>
      <c r="AF29" s="24"/>
      <c r="AG29">
        <f t="shared" si="2"/>
        <v>27.2977435092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14.438986999999999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10.59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0.21024349079999999</v>
      </c>
      <c r="AD30">
        <f t="shared" si="1"/>
        <v>24.818743509200001</v>
      </c>
      <c r="AE30">
        <v>0</v>
      </c>
      <c r="AF30" s="24"/>
      <c r="AG30">
        <f t="shared" si="2"/>
        <v>24.818743509200001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14.438986999999999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0.19571149079999997</v>
      </c>
      <c r="AD31">
        <f t="shared" si="1"/>
        <v>23.103275509199996</v>
      </c>
      <c r="AE31">
        <v>0</v>
      </c>
      <c r="AF31" s="24"/>
      <c r="AG31">
        <f t="shared" si="2"/>
        <v>23.103275509199996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8.86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14.438986999999999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0.20217949079999997</v>
      </c>
      <c r="AD32">
        <f t="shared" si="1"/>
        <v>23.866807509200001</v>
      </c>
      <c r="AE32">
        <v>0</v>
      </c>
      <c r="AF32" s="24"/>
      <c r="AG32">
        <f t="shared" si="2"/>
        <v>23.866807509200001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9.6300000000000008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14.438986999999999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0.18353149079999997</v>
      </c>
      <c r="AD33">
        <f t="shared" si="1"/>
        <v>21.665455509200001</v>
      </c>
      <c r="AE33">
        <v>0</v>
      </c>
      <c r="AF33" s="24"/>
      <c r="AG33">
        <f t="shared" si="2"/>
        <v>21.665455509200001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7.41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14.438986999999999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0.18193549079999999</v>
      </c>
      <c r="AD34">
        <f t="shared" si="1"/>
        <v>21.477051509199999</v>
      </c>
      <c r="AE34">
        <v>0</v>
      </c>
      <c r="AF34" s="24"/>
      <c r="AG34">
        <f t="shared" si="2"/>
        <v>21.477051509199999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7.22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14.438986999999999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2.89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0.19487149079999996</v>
      </c>
      <c r="AD35">
        <f t="shared" si="1"/>
        <v>23.004115509199998</v>
      </c>
      <c r="AE35">
        <v>0</v>
      </c>
      <c r="AF35" s="24"/>
      <c r="AG35">
        <f t="shared" si="2"/>
        <v>23.004115509199998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5.87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14.438986999999999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3.85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0.20243149079999997</v>
      </c>
      <c r="AD36">
        <f t="shared" si="1"/>
        <v>23.896555509199999</v>
      </c>
      <c r="AE36">
        <v>0</v>
      </c>
      <c r="AF36" s="24"/>
      <c r="AG36">
        <f t="shared" si="2"/>
        <v>23.896555509199999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5.81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14.438986999999999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0.20049949079999996</v>
      </c>
      <c r="AD37">
        <f t="shared" si="1"/>
        <v>23.668487509199998</v>
      </c>
      <c r="AE37">
        <v>0</v>
      </c>
      <c r="AF37" s="24"/>
      <c r="AG37">
        <f t="shared" si="2"/>
        <v>23.668487509199998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9.43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14.438986999999999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0.22561549079999998</v>
      </c>
      <c r="AD38">
        <f t="shared" si="1"/>
        <v>26.6333715092</v>
      </c>
      <c r="AE38">
        <v>0</v>
      </c>
      <c r="AF38" s="24"/>
      <c r="AG38">
        <f t="shared" si="2"/>
        <v>26.6333715092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12.42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14.438986999999999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0.22964749079999996</v>
      </c>
      <c r="AD39">
        <f t="shared" si="1"/>
        <v>27.109339509199998</v>
      </c>
      <c r="AE39">
        <v>0</v>
      </c>
      <c r="AF39" s="24"/>
      <c r="AG39">
        <f t="shared" si="2"/>
        <v>27.109339509199998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12.9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14.438986999999999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0.21427549079999997</v>
      </c>
      <c r="AD40">
        <f t="shared" si="1"/>
        <v>25.294711509199999</v>
      </c>
      <c r="AE40">
        <v>0</v>
      </c>
      <c r="AF40" s="24"/>
      <c r="AG40">
        <f t="shared" si="2"/>
        <v>25.294711509199999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11.07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14.438986999999999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0.20537149079999997</v>
      </c>
      <c r="AD41">
        <f t="shared" si="1"/>
        <v>24.243615509199998</v>
      </c>
      <c r="AE41">
        <v>0</v>
      </c>
      <c r="AF41" s="24"/>
      <c r="AG41">
        <f t="shared" si="2"/>
        <v>24.243615509199998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10.01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14.438986999999999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0.20133949079999997</v>
      </c>
      <c r="AD42">
        <f t="shared" si="1"/>
        <v>23.7676475092</v>
      </c>
      <c r="AE42">
        <v>0</v>
      </c>
      <c r="AF42" s="24"/>
      <c r="AG42">
        <f t="shared" si="2"/>
        <v>23.7676475092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9.5299999999999994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14.438986999999999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0.20217949079999997</v>
      </c>
      <c r="AD43">
        <f t="shared" si="1"/>
        <v>23.866807509200001</v>
      </c>
      <c r="AE43">
        <v>0</v>
      </c>
      <c r="AF43" s="24"/>
      <c r="AG43">
        <f t="shared" si="2"/>
        <v>23.866807509200001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9.6300000000000008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14.438986999999999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0.18756349079999995</v>
      </c>
      <c r="AD44">
        <f t="shared" si="1"/>
        <v>22.141423509199999</v>
      </c>
      <c r="AE44">
        <v>0</v>
      </c>
      <c r="AF44" s="24"/>
      <c r="AG44">
        <f t="shared" si="2"/>
        <v>22.141423509199999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7.89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14.438986999999999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0.17865949079999999</v>
      </c>
      <c r="AD45">
        <f t="shared" si="1"/>
        <v>21.090327509199998</v>
      </c>
      <c r="AE45">
        <v>0</v>
      </c>
      <c r="AF45" s="24"/>
      <c r="AG45">
        <f t="shared" si="2"/>
        <v>21.090327509199998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6.83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14.438986999999999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0.15925549079999998</v>
      </c>
      <c r="AD46">
        <f t="shared" si="1"/>
        <v>18.799731509200001</v>
      </c>
      <c r="AE46">
        <v>0</v>
      </c>
      <c r="AF46" s="24"/>
      <c r="AG46">
        <f t="shared" si="2"/>
        <v>18.799731509200001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4.5199999999999996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14.438986999999999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0.16093549079999997</v>
      </c>
      <c r="AD47">
        <f t="shared" si="1"/>
        <v>18.9980515092</v>
      </c>
      <c r="AE47">
        <v>0</v>
      </c>
      <c r="AF47" s="24"/>
      <c r="AG47">
        <f t="shared" si="2"/>
        <v>18.9980515092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4.72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14.438986999999999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0.16572349079999998</v>
      </c>
      <c r="AD48">
        <f t="shared" si="1"/>
        <v>19.563263509199999</v>
      </c>
      <c r="AE48">
        <v>0</v>
      </c>
      <c r="AF48" s="24"/>
      <c r="AG48">
        <f t="shared" si="2"/>
        <v>19.563263509199999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5.29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14.438986999999999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0.16815949079999998</v>
      </c>
      <c r="AD49">
        <f t="shared" si="1"/>
        <v>19.850827509199998</v>
      </c>
      <c r="AE49">
        <v>0</v>
      </c>
      <c r="AF49" s="24"/>
      <c r="AG49">
        <f t="shared" si="2"/>
        <v>19.850827509199998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5.58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14.438986999999999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0.17706349079999997</v>
      </c>
      <c r="AD50">
        <f t="shared" si="1"/>
        <v>20.9019235092</v>
      </c>
      <c r="AE50">
        <v>0</v>
      </c>
      <c r="AF50" s="24"/>
      <c r="AG50">
        <f t="shared" si="2"/>
        <v>20.9019235092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14.438986999999999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0.17462749079999998</v>
      </c>
      <c r="AD51">
        <f t="shared" si="1"/>
        <v>20.6143595092</v>
      </c>
      <c r="AE51">
        <v>0</v>
      </c>
      <c r="AF51" s="24"/>
      <c r="AG51">
        <f t="shared" si="2"/>
        <v>20.6143595092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6.35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14.438986999999999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0.21099949079999997</v>
      </c>
      <c r="AD52">
        <f t="shared" si="1"/>
        <v>24.907987509199998</v>
      </c>
      <c r="AE52">
        <v>0</v>
      </c>
      <c r="AF52" s="24"/>
      <c r="AG52">
        <f t="shared" si="2"/>
        <v>24.907987509199998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10.68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14.438986999999999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0.19974349079999998</v>
      </c>
      <c r="AD53">
        <f t="shared" si="1"/>
        <v>23.579243509200001</v>
      </c>
      <c r="AE53">
        <v>0</v>
      </c>
      <c r="AF53" s="24"/>
      <c r="AG53">
        <f t="shared" si="2"/>
        <v>23.579243509200001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9.34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14.438986999999999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0.20780749079999999</v>
      </c>
      <c r="AD54">
        <f t="shared" si="1"/>
        <v>24.531179509200001</v>
      </c>
      <c r="AE54">
        <v>0</v>
      </c>
      <c r="AF54" s="24"/>
      <c r="AG54">
        <f t="shared" si="2"/>
        <v>24.531179509200001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10.3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14.438986999999999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0.20293549079999998</v>
      </c>
      <c r="AD55">
        <f t="shared" si="1"/>
        <v>23.956051509199998</v>
      </c>
      <c r="AE55">
        <v>0</v>
      </c>
      <c r="AF55" s="24"/>
      <c r="AG55">
        <f t="shared" si="2"/>
        <v>23.956051509199998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9.7200000000000006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14.438986999999999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0.21746749079999997</v>
      </c>
      <c r="AD56">
        <f t="shared" si="1"/>
        <v>25.671519509199999</v>
      </c>
      <c r="AE56">
        <v>0</v>
      </c>
      <c r="AF56" s="24"/>
      <c r="AG56">
        <f t="shared" si="2"/>
        <v>25.671519509199999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11.45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14.438986999999999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0.20621149079999995</v>
      </c>
      <c r="AD57">
        <f t="shared" si="1"/>
        <v>24.342775509199996</v>
      </c>
      <c r="AE57">
        <v>0</v>
      </c>
      <c r="AF57" s="24"/>
      <c r="AG57">
        <f t="shared" si="2"/>
        <v>24.342775509199996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10.11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14.438986999999999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0.20377549079999996</v>
      </c>
      <c r="AD58">
        <f t="shared" si="1"/>
        <v>24.055211509199999</v>
      </c>
      <c r="AE58">
        <v>0</v>
      </c>
      <c r="AF58" s="24"/>
      <c r="AG58">
        <f t="shared" si="2"/>
        <v>24.055211509199999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9.82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14.438986999999999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0.18924349079999997</v>
      </c>
      <c r="AD59">
        <f t="shared" si="1"/>
        <v>22.339743509200002</v>
      </c>
      <c r="AE59">
        <v>0</v>
      </c>
      <c r="AF59" s="24"/>
      <c r="AG59">
        <f t="shared" si="2"/>
        <v>22.339743509200002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8.09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14.438986999999999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0.19403149079999998</v>
      </c>
      <c r="AD60">
        <f t="shared" si="1"/>
        <v>22.904955509200001</v>
      </c>
      <c r="AE60">
        <v>0</v>
      </c>
      <c r="AF60" s="24"/>
      <c r="AG60">
        <f t="shared" si="2"/>
        <v>22.904955509200001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8.66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14.438986999999999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0.20780749079999999</v>
      </c>
      <c r="AD61">
        <f t="shared" si="1"/>
        <v>24.531179509200001</v>
      </c>
      <c r="AE61">
        <v>0</v>
      </c>
      <c r="AF61" s="24"/>
      <c r="AG61">
        <f t="shared" si="2"/>
        <v>24.531179509200001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10.3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14.438986999999999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0.22074349079999997</v>
      </c>
      <c r="AD62">
        <f t="shared" si="1"/>
        <v>26.0582435092</v>
      </c>
      <c r="AE62">
        <v>0</v>
      </c>
      <c r="AF62" s="24"/>
      <c r="AG62">
        <f t="shared" si="2"/>
        <v>26.0582435092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11.84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14.438986999999999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0.19974349079999998</v>
      </c>
      <c r="AD63">
        <f t="shared" si="1"/>
        <v>23.579243509200001</v>
      </c>
      <c r="AE63">
        <v>0</v>
      </c>
      <c r="AF63" s="24"/>
      <c r="AG63">
        <f t="shared" si="2"/>
        <v>23.579243509200001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9.34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14.438986999999999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0.21343549079999996</v>
      </c>
      <c r="AD64">
        <f t="shared" si="1"/>
        <v>25.195551509200001</v>
      </c>
      <c r="AE64">
        <v>0</v>
      </c>
      <c r="AF64" s="24"/>
      <c r="AG64">
        <f t="shared" si="2"/>
        <v>25.195551509200001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10.97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14.438986999999999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0.21671149079999996</v>
      </c>
      <c r="AD65">
        <f t="shared" si="1"/>
        <v>25.582275509199995</v>
      </c>
      <c r="AE65">
        <v>0</v>
      </c>
      <c r="AF65" s="24"/>
      <c r="AG65">
        <f t="shared" si="2"/>
        <v>25.582275509199995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11.36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14.438986999999999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0.21990349079999999</v>
      </c>
      <c r="AD66">
        <f t="shared" si="1"/>
        <v>25.959083509199999</v>
      </c>
      <c r="AE66">
        <v>0</v>
      </c>
      <c r="AF66" s="24"/>
      <c r="AG66">
        <f t="shared" si="2"/>
        <v>25.959083509199999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11.74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14.438986999999999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0.19571149079999997</v>
      </c>
      <c r="AD67">
        <f t="shared" si="1"/>
        <v>23.103275509199996</v>
      </c>
      <c r="AE67">
        <v>0</v>
      </c>
      <c r="AF67" s="24"/>
      <c r="AG67">
        <f t="shared" si="2"/>
        <v>23.103275509199996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8.86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14.438986999999999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0.18924349079999997</v>
      </c>
      <c r="AD68">
        <f t="shared" ref="AD68:AD98" si="4">SUM(B68:AB68,AI68:AV68)-AC68</f>
        <v>22.339743509200002</v>
      </c>
      <c r="AE68">
        <v>0</v>
      </c>
      <c r="AF68" s="24"/>
      <c r="AG68">
        <f t="shared" ref="AG68:AG98" si="5">SUM(AD68:AF68)</f>
        <v>22.339743509200002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8.09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14.438986999999999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0.18924349079999997</v>
      </c>
      <c r="AD69">
        <f t="shared" si="4"/>
        <v>22.339743509200002</v>
      </c>
      <c r="AE69">
        <v>0</v>
      </c>
      <c r="AF69" s="24"/>
      <c r="AG69">
        <f t="shared" si="5"/>
        <v>22.339743509200002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14.438986999999999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0.19730749079999998</v>
      </c>
      <c r="AD70">
        <f t="shared" si="4"/>
        <v>23.291679509200002</v>
      </c>
      <c r="AE70">
        <v>0</v>
      </c>
      <c r="AF70" s="24"/>
      <c r="AG70">
        <f t="shared" si="5"/>
        <v>23.291679509200002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9.0500000000000007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14.438986999999999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0.23527549079999999</v>
      </c>
      <c r="AD71">
        <f t="shared" si="4"/>
        <v>27.773711509199998</v>
      </c>
      <c r="AE71">
        <v>0</v>
      </c>
      <c r="AF71" s="24"/>
      <c r="AG71">
        <f t="shared" si="5"/>
        <v>27.773711509199998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13.57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14.438986999999999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0.24258349079999997</v>
      </c>
      <c r="AD72">
        <f t="shared" si="4"/>
        <v>28.636403509199997</v>
      </c>
      <c r="AE72">
        <v>0</v>
      </c>
      <c r="AF72" s="24"/>
      <c r="AG72">
        <f t="shared" si="5"/>
        <v>28.636403509199997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14.44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14.438986999999999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0.23527549079999999</v>
      </c>
      <c r="AD73">
        <f t="shared" si="4"/>
        <v>27.773711509199998</v>
      </c>
      <c r="AE73">
        <v>0</v>
      </c>
      <c r="AF73" s="24"/>
      <c r="AG73">
        <f t="shared" si="5"/>
        <v>27.773711509199998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13.57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14.438986999999999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3.37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0.23216749079999999</v>
      </c>
      <c r="AD74">
        <f t="shared" si="4"/>
        <v>27.406819509200002</v>
      </c>
      <c r="AE74">
        <v>0</v>
      </c>
      <c r="AF74" s="24"/>
      <c r="AG74">
        <f t="shared" si="5"/>
        <v>27.406819509200002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9.83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14.438986999999999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0.24501949079999996</v>
      </c>
      <c r="AD75">
        <f t="shared" si="4"/>
        <v>28.923967509200001</v>
      </c>
      <c r="AE75">
        <v>0</v>
      </c>
      <c r="AF75" s="24"/>
      <c r="AG75">
        <f t="shared" si="5"/>
        <v>28.923967509200001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14.73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14.438986999999999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0.2240194908</v>
      </c>
      <c r="AD76">
        <f t="shared" si="4"/>
        <v>26.444967509200001</v>
      </c>
      <c r="AE76">
        <v>0</v>
      </c>
      <c r="AF76" s="24"/>
      <c r="AG76">
        <f t="shared" si="5"/>
        <v>26.444967509200001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12.23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14.438986999999999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0.21771949079999997</v>
      </c>
      <c r="AD77">
        <f t="shared" si="4"/>
        <v>25.701267509200001</v>
      </c>
      <c r="AE77">
        <v>0</v>
      </c>
      <c r="AF77" s="24"/>
      <c r="AG77">
        <f t="shared" si="5"/>
        <v>25.701267509200001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9.65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14.438986999999999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10.88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0.23015149079999997</v>
      </c>
      <c r="AD78">
        <f t="shared" si="4"/>
        <v>27.168835509199997</v>
      </c>
      <c r="AE78">
        <v>0</v>
      </c>
      <c r="AF78" s="24"/>
      <c r="AG78">
        <f t="shared" si="5"/>
        <v>27.168835509199997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2.08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14.438986999999999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9.34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0.24207949080000002</v>
      </c>
      <c r="AD79">
        <f t="shared" si="4"/>
        <v>28.576907509200002</v>
      </c>
      <c r="AE79">
        <v>0</v>
      </c>
      <c r="AF79" s="24"/>
      <c r="AG79">
        <f t="shared" si="5"/>
        <v>28.576907509200002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5.04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14.438986999999999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4.24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0.22897549079999999</v>
      </c>
      <c r="AD80">
        <f t="shared" si="4"/>
        <v>27.030011509199998</v>
      </c>
      <c r="AE80">
        <v>0</v>
      </c>
      <c r="AF80" s="24"/>
      <c r="AG80">
        <f t="shared" si="5"/>
        <v>27.030011509199998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8.58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14.438986999999999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0.23930749079999997</v>
      </c>
      <c r="AD81">
        <f t="shared" si="4"/>
        <v>28.2496795092</v>
      </c>
      <c r="AE81">
        <v>0</v>
      </c>
      <c r="AF81" s="24"/>
      <c r="AG81">
        <f t="shared" si="5"/>
        <v>28.2496795092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14.05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14.438986999999999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0.24258349079999997</v>
      </c>
      <c r="AD82">
        <f t="shared" si="4"/>
        <v>28.636403509199997</v>
      </c>
      <c r="AE82">
        <v>0</v>
      </c>
      <c r="AF82" s="24"/>
      <c r="AG82">
        <f t="shared" si="5"/>
        <v>28.636403509199997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14.44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14.438986999999999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13.77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0.2369554908</v>
      </c>
      <c r="AD83">
        <f t="shared" si="4"/>
        <v>27.972031509200001</v>
      </c>
      <c r="AE83">
        <v>0</v>
      </c>
      <c r="AF83" s="24"/>
      <c r="AG83">
        <f t="shared" si="5"/>
        <v>27.972031509200001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14.438986999999999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0.24577549079999997</v>
      </c>
      <c r="AD84">
        <f t="shared" si="4"/>
        <v>29.013211509199998</v>
      </c>
      <c r="AE84">
        <v>0</v>
      </c>
      <c r="AF84" s="24"/>
      <c r="AG84">
        <f t="shared" si="5"/>
        <v>29.013211509199998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14.438986999999999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15.21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0.24905149079999997</v>
      </c>
      <c r="AD85">
        <f t="shared" si="4"/>
        <v>29.399935509199999</v>
      </c>
      <c r="AE85">
        <v>0</v>
      </c>
      <c r="AF85" s="24"/>
      <c r="AG85">
        <f t="shared" si="5"/>
        <v>29.399935509199999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14.438986999999999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13.77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0.2369554908</v>
      </c>
      <c r="AD86">
        <f t="shared" si="4"/>
        <v>27.972031509200001</v>
      </c>
      <c r="AE86">
        <v>0</v>
      </c>
      <c r="AF86" s="24"/>
      <c r="AG86">
        <f t="shared" si="5"/>
        <v>27.972031509200001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14.438986999999999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11.07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0.21427549079999997</v>
      </c>
      <c r="AD87">
        <f t="shared" si="4"/>
        <v>25.294711509199999</v>
      </c>
      <c r="AE87">
        <v>0</v>
      </c>
      <c r="AF87" s="24"/>
      <c r="AG87">
        <f t="shared" si="5"/>
        <v>25.294711509199999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14.438986999999999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11.74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0.21990349079999999</v>
      </c>
      <c r="AD88">
        <f t="shared" si="4"/>
        <v>25.959083509199999</v>
      </c>
      <c r="AE88">
        <v>0</v>
      </c>
      <c r="AF88" s="24"/>
      <c r="AG88">
        <f t="shared" si="5"/>
        <v>25.959083509199999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14.438986999999999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10.88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0.21267949079999998</v>
      </c>
      <c r="AD89">
        <f t="shared" si="4"/>
        <v>25.106307509200001</v>
      </c>
      <c r="AE89">
        <v>0</v>
      </c>
      <c r="AF89" s="24"/>
      <c r="AG89">
        <f t="shared" si="5"/>
        <v>25.106307509200001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14.438986999999999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0.17865949079999999</v>
      </c>
      <c r="AD90">
        <f t="shared" si="4"/>
        <v>21.090327509199998</v>
      </c>
      <c r="AE90">
        <v>0</v>
      </c>
      <c r="AF90" s="24"/>
      <c r="AG90">
        <f t="shared" si="5"/>
        <v>21.090327509199998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14.438986999999999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10.49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0.20940349079999998</v>
      </c>
      <c r="AD91">
        <f t="shared" si="4"/>
        <v>24.7195835092</v>
      </c>
      <c r="AE91">
        <v>0</v>
      </c>
      <c r="AF91" s="24"/>
      <c r="AG91">
        <f t="shared" si="5"/>
        <v>24.7195835092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14.438986999999999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10.97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0.21343549079999999</v>
      </c>
      <c r="AD92">
        <f t="shared" si="4"/>
        <v>25.195551509200001</v>
      </c>
      <c r="AE92">
        <v>0</v>
      </c>
      <c r="AF92" s="24"/>
      <c r="AG92">
        <f t="shared" si="5"/>
        <v>25.195551509200001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14.438986999999999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7.12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0.18109549079999998</v>
      </c>
      <c r="AD93">
        <f t="shared" si="4"/>
        <v>21.377891509199998</v>
      </c>
      <c r="AE93">
        <v>0</v>
      </c>
      <c r="AF93" s="24"/>
      <c r="AG93">
        <f t="shared" si="5"/>
        <v>21.377891509199998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14.438986999999999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0.18999949079999998</v>
      </c>
      <c r="AD94">
        <f t="shared" si="4"/>
        <v>22.428987509199999</v>
      </c>
      <c r="AE94">
        <v>0</v>
      </c>
      <c r="AF94" s="24"/>
      <c r="AG94">
        <f t="shared" si="5"/>
        <v>22.428987509199999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14.438986999999999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13.67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0.23611549079999997</v>
      </c>
      <c r="AD95">
        <f t="shared" si="4"/>
        <v>27.872871509199999</v>
      </c>
      <c r="AE95">
        <v>0</v>
      </c>
      <c r="AF95" s="24"/>
      <c r="AG95">
        <f t="shared" si="5"/>
        <v>27.872871509199999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14.438986999999999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11.07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0.21427549079999997</v>
      </c>
      <c r="AD96">
        <f t="shared" si="4"/>
        <v>25.294711509199999</v>
      </c>
      <c r="AE96">
        <v>0</v>
      </c>
      <c r="AF96" s="24"/>
      <c r="AG96">
        <f t="shared" si="5"/>
        <v>25.294711509199999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14.438986999999999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0.1859674908</v>
      </c>
      <c r="AD97">
        <f t="shared" si="4"/>
        <v>21.953019509200001</v>
      </c>
      <c r="AE97">
        <v>0</v>
      </c>
      <c r="AF97" s="24"/>
      <c r="AG97">
        <f t="shared" si="5"/>
        <v>21.953019509200001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14.438986999999999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0.18109549079999998</v>
      </c>
      <c r="AD98">
        <f t="shared" si="4"/>
        <v>21.377891509199998</v>
      </c>
      <c r="AE98">
        <v>0</v>
      </c>
      <c r="AF98" s="24"/>
      <c r="AG98">
        <f t="shared" si="5"/>
        <v>21.377891509199998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0.34510920649999999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8.776500000000001E-2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4.661636334599999E-3</v>
      </c>
      <c r="AD99">
        <f t="shared" si="6"/>
        <v>0.55029507016540002</v>
      </c>
      <c r="AE99">
        <f t="shared" ref="AE99:AT99" si="8">SUM(AE3:AE98)/4000</f>
        <v>0</v>
      </c>
      <c r="AG99">
        <f t="shared" si="8"/>
        <v>0.55029507016540002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0.1220825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270</v>
      </c>
      <c r="C3" s="16">
        <f>'[1]11'!C5</f>
        <v>0</v>
      </c>
      <c r="D3" s="16">
        <f>'[1]11'!D5</f>
        <v>50</v>
      </c>
      <c r="E3" s="16">
        <f>'[1]11'!E5</f>
        <v>0</v>
      </c>
      <c r="F3" s="15">
        <f>SUM(B3:E3)</f>
        <v>320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270</v>
      </c>
      <c r="C4" s="16">
        <f>'[1]11'!C6</f>
        <v>0</v>
      </c>
      <c r="D4" s="16">
        <f>'[1]11'!D6</f>
        <v>50</v>
      </c>
      <c r="E4" s="16">
        <f>'[1]11'!E6</f>
        <v>0</v>
      </c>
      <c r="F4" s="15">
        <f>SUM(B4:E4)</f>
        <v>320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270</v>
      </c>
      <c r="C5" s="16">
        <f>'[1]11'!C7</f>
        <v>0</v>
      </c>
      <c r="D5" s="16">
        <f>'[1]11'!D7</f>
        <v>50</v>
      </c>
      <c r="E5" s="16">
        <f>'[1]11'!E7</f>
        <v>0</v>
      </c>
      <c r="F5" s="15">
        <f t="shared" ref="F5:F68" si="6">SUM(B5:E5)</f>
        <v>320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270</v>
      </c>
      <c r="C6" s="16">
        <f>'[1]11'!C8</f>
        <v>0</v>
      </c>
      <c r="D6" s="16">
        <f>'[1]11'!D8</f>
        <v>50</v>
      </c>
      <c r="E6" s="16">
        <f>'[1]11'!E8</f>
        <v>0</v>
      </c>
      <c r="F6" s="15">
        <f t="shared" si="6"/>
        <v>320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270</v>
      </c>
      <c r="C7" s="16">
        <f>'[1]11'!C9</f>
        <v>0</v>
      </c>
      <c r="D7" s="16">
        <f>'[1]11'!D9</f>
        <v>50</v>
      </c>
      <c r="E7" s="16">
        <f>'[1]11'!E9</f>
        <v>0</v>
      </c>
      <c r="F7" s="15">
        <f t="shared" si="6"/>
        <v>320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270</v>
      </c>
      <c r="C8" s="16">
        <f>'[1]11'!C10</f>
        <v>0</v>
      </c>
      <c r="D8" s="16">
        <f>'[1]11'!D10</f>
        <v>50</v>
      </c>
      <c r="E8" s="16">
        <f>'[1]11'!E10</f>
        <v>0</v>
      </c>
      <c r="F8" s="15">
        <f t="shared" si="6"/>
        <v>320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270</v>
      </c>
      <c r="C9" s="16">
        <f>'[1]11'!C11</f>
        <v>0</v>
      </c>
      <c r="D9" s="16">
        <f>'[1]11'!D11</f>
        <v>50</v>
      </c>
      <c r="E9" s="16">
        <f>'[1]11'!E11</f>
        <v>0</v>
      </c>
      <c r="F9" s="15">
        <f t="shared" si="6"/>
        <v>320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270</v>
      </c>
      <c r="C10" s="16">
        <f>'[1]11'!C12</f>
        <v>0</v>
      </c>
      <c r="D10" s="16">
        <f>'[1]11'!D12</f>
        <v>50</v>
      </c>
      <c r="E10" s="16">
        <f>'[1]11'!E12</f>
        <v>0</v>
      </c>
      <c r="F10" s="15">
        <f t="shared" si="6"/>
        <v>320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270</v>
      </c>
      <c r="C11" s="16">
        <f>'[1]11'!C13</f>
        <v>0</v>
      </c>
      <c r="D11" s="16">
        <f>'[1]11'!D13</f>
        <v>50</v>
      </c>
      <c r="E11" s="16">
        <f>'[1]11'!E13</f>
        <v>0</v>
      </c>
      <c r="F11" s="15">
        <f t="shared" si="6"/>
        <v>320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270</v>
      </c>
      <c r="C12" s="16">
        <f>'[1]11'!C14</f>
        <v>0</v>
      </c>
      <c r="D12" s="16">
        <f>'[1]11'!D14</f>
        <v>50</v>
      </c>
      <c r="E12" s="16">
        <f>'[1]11'!E14</f>
        <v>0</v>
      </c>
      <c r="F12" s="15">
        <f t="shared" si="6"/>
        <v>320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270</v>
      </c>
      <c r="C13" s="16">
        <f>'[1]11'!C15</f>
        <v>0</v>
      </c>
      <c r="D13" s="16">
        <f>'[1]11'!D15</f>
        <v>50</v>
      </c>
      <c r="E13" s="16">
        <f>'[1]11'!E15</f>
        <v>0</v>
      </c>
      <c r="F13" s="15">
        <f t="shared" si="6"/>
        <v>320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270</v>
      </c>
      <c r="C14" s="16">
        <f>'[1]11'!C16</f>
        <v>0</v>
      </c>
      <c r="D14" s="16">
        <f>'[1]11'!D16</f>
        <v>50</v>
      </c>
      <c r="E14" s="16">
        <f>'[1]11'!E16</f>
        <v>0</v>
      </c>
      <c r="F14" s="15">
        <f t="shared" si="6"/>
        <v>320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270</v>
      </c>
      <c r="C15" s="16">
        <f>'[1]11'!C17</f>
        <v>0</v>
      </c>
      <c r="D15" s="16">
        <f>'[1]11'!D17</f>
        <v>50</v>
      </c>
      <c r="E15" s="16">
        <f>'[1]11'!E17</f>
        <v>0</v>
      </c>
      <c r="F15" s="15">
        <f t="shared" si="6"/>
        <v>320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270</v>
      </c>
      <c r="C16" s="16">
        <f>'[1]11'!C18</f>
        <v>0</v>
      </c>
      <c r="D16" s="16">
        <f>'[1]11'!D18</f>
        <v>50</v>
      </c>
      <c r="E16" s="16">
        <f>'[1]11'!E18</f>
        <v>0</v>
      </c>
      <c r="F16" s="15">
        <f t="shared" si="6"/>
        <v>320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270</v>
      </c>
      <c r="C17" s="16">
        <f>'[1]11'!C19</f>
        <v>0</v>
      </c>
      <c r="D17" s="16">
        <f>'[1]11'!D19</f>
        <v>50</v>
      </c>
      <c r="E17" s="16">
        <f>'[1]11'!E19</f>
        <v>0</v>
      </c>
      <c r="F17" s="15">
        <f t="shared" si="6"/>
        <v>320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270</v>
      </c>
      <c r="C18" s="16">
        <f>'[1]11'!C20</f>
        <v>0</v>
      </c>
      <c r="D18" s="16">
        <f>'[1]11'!D20</f>
        <v>50</v>
      </c>
      <c r="E18" s="16">
        <f>'[1]11'!E20</f>
        <v>0</v>
      </c>
      <c r="F18" s="15">
        <f t="shared" si="6"/>
        <v>320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270</v>
      </c>
      <c r="C19" s="16">
        <f>'[1]11'!C21</f>
        <v>0</v>
      </c>
      <c r="D19" s="16">
        <f>'[1]11'!D21</f>
        <v>50</v>
      </c>
      <c r="E19" s="16">
        <f>'[1]11'!E21</f>
        <v>0</v>
      </c>
      <c r="F19" s="15">
        <f t="shared" si="6"/>
        <v>320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270</v>
      </c>
      <c r="C20" s="16">
        <f>'[1]11'!C22</f>
        <v>0</v>
      </c>
      <c r="D20" s="16">
        <f>'[1]11'!D22</f>
        <v>50</v>
      </c>
      <c r="E20" s="16">
        <f>'[1]11'!E22</f>
        <v>0</v>
      </c>
      <c r="F20" s="15">
        <f t="shared" si="6"/>
        <v>320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270</v>
      </c>
      <c r="C21" s="16">
        <f>'[1]11'!C23</f>
        <v>0</v>
      </c>
      <c r="D21" s="16">
        <f>'[1]11'!D23</f>
        <v>50</v>
      </c>
      <c r="E21" s="16">
        <f>'[1]11'!E23</f>
        <v>0</v>
      </c>
      <c r="F21" s="15">
        <f t="shared" si="6"/>
        <v>320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270</v>
      </c>
      <c r="C22" s="16">
        <f>'[1]11'!C24</f>
        <v>0</v>
      </c>
      <c r="D22" s="16">
        <f>'[1]11'!D24</f>
        <v>50</v>
      </c>
      <c r="E22" s="16">
        <f>'[1]11'!E24</f>
        <v>0</v>
      </c>
      <c r="F22" s="15">
        <f t="shared" si="6"/>
        <v>320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270</v>
      </c>
      <c r="C23" s="16">
        <f>'[1]11'!C25</f>
        <v>0</v>
      </c>
      <c r="D23" s="16">
        <f>'[1]11'!D25</f>
        <v>50</v>
      </c>
      <c r="E23" s="16">
        <f>'[1]11'!E25</f>
        <v>0</v>
      </c>
      <c r="F23" s="15">
        <f t="shared" si="6"/>
        <v>320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270</v>
      </c>
      <c r="C24" s="16">
        <f>'[1]11'!C26</f>
        <v>0</v>
      </c>
      <c r="D24" s="16">
        <f>'[1]11'!D26</f>
        <v>50</v>
      </c>
      <c r="E24" s="16">
        <f>'[1]11'!E26</f>
        <v>0</v>
      </c>
      <c r="F24" s="15">
        <f t="shared" si="6"/>
        <v>320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270</v>
      </c>
      <c r="C25" s="16">
        <f>'[1]11'!C27</f>
        <v>0</v>
      </c>
      <c r="D25" s="16">
        <f>'[1]11'!D27</f>
        <v>50</v>
      </c>
      <c r="E25" s="16">
        <f>'[1]11'!E27</f>
        <v>0</v>
      </c>
      <c r="F25" s="15">
        <f t="shared" si="6"/>
        <v>320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270</v>
      </c>
      <c r="C26" s="16">
        <f>'[1]11'!C28</f>
        <v>0</v>
      </c>
      <c r="D26" s="16">
        <f>'[1]11'!D28</f>
        <v>50</v>
      </c>
      <c r="E26" s="16">
        <f>'[1]11'!E28</f>
        <v>0</v>
      </c>
      <c r="F26" s="15">
        <f t="shared" si="6"/>
        <v>320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270</v>
      </c>
      <c r="C27" s="16">
        <f>'[1]11'!C29</f>
        <v>0</v>
      </c>
      <c r="D27" s="16">
        <f>'[1]11'!D29</f>
        <v>50</v>
      </c>
      <c r="E27" s="16">
        <f>'[1]11'!E29</f>
        <v>0</v>
      </c>
      <c r="F27" s="15">
        <f t="shared" si="6"/>
        <v>320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270</v>
      </c>
      <c r="C28" s="16">
        <f>'[1]11'!C30</f>
        <v>0</v>
      </c>
      <c r="D28" s="16">
        <f>'[1]11'!D30</f>
        <v>50</v>
      </c>
      <c r="E28" s="16">
        <f>'[1]11'!E30</f>
        <v>0</v>
      </c>
      <c r="F28" s="15">
        <f t="shared" si="6"/>
        <v>320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270</v>
      </c>
      <c r="C29" s="16">
        <f>'[1]11'!C31</f>
        <v>0</v>
      </c>
      <c r="D29" s="16">
        <f>'[1]11'!D31</f>
        <v>50</v>
      </c>
      <c r="E29" s="16">
        <f>'[1]11'!E31</f>
        <v>0</v>
      </c>
      <c r="F29" s="15">
        <f t="shared" si="6"/>
        <v>320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270</v>
      </c>
      <c r="C30" s="16">
        <f>'[1]11'!C32</f>
        <v>0</v>
      </c>
      <c r="D30" s="16">
        <f>'[1]11'!D32</f>
        <v>50</v>
      </c>
      <c r="E30" s="16">
        <f>'[1]11'!E32</f>
        <v>0</v>
      </c>
      <c r="F30" s="15">
        <f t="shared" si="6"/>
        <v>320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270</v>
      </c>
      <c r="C31" s="16">
        <f>'[1]11'!C33</f>
        <v>0</v>
      </c>
      <c r="D31" s="16">
        <f>'[1]11'!D33</f>
        <v>50</v>
      </c>
      <c r="E31" s="16">
        <f>'[1]11'!E33</f>
        <v>0</v>
      </c>
      <c r="F31" s="15">
        <f t="shared" si="6"/>
        <v>320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270</v>
      </c>
      <c r="C32" s="16">
        <f>'[1]11'!C34</f>
        <v>0</v>
      </c>
      <c r="D32" s="16">
        <f>'[1]11'!D34</f>
        <v>50</v>
      </c>
      <c r="E32" s="16">
        <f>'[1]11'!E34</f>
        <v>0</v>
      </c>
      <c r="F32" s="15">
        <f t="shared" si="6"/>
        <v>320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270</v>
      </c>
      <c r="C33" s="16">
        <f>'[1]11'!C35</f>
        <v>0</v>
      </c>
      <c r="D33" s="16">
        <f>'[1]11'!D35</f>
        <v>50</v>
      </c>
      <c r="E33" s="16">
        <f>'[1]11'!E35</f>
        <v>0</v>
      </c>
      <c r="F33" s="15">
        <f t="shared" si="6"/>
        <v>320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270</v>
      </c>
      <c r="C34" s="16">
        <f>'[1]11'!C36</f>
        <v>0</v>
      </c>
      <c r="D34" s="16">
        <f>'[1]11'!D36</f>
        <v>50</v>
      </c>
      <c r="E34" s="16">
        <f>'[1]11'!E36</f>
        <v>0</v>
      </c>
      <c r="F34" s="15">
        <f t="shared" si="6"/>
        <v>320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270</v>
      </c>
      <c r="C35" s="16">
        <f>'[1]11'!C37</f>
        <v>0</v>
      </c>
      <c r="D35" s="16">
        <f>'[1]11'!D37</f>
        <v>50</v>
      </c>
      <c r="E35" s="16">
        <f>'[1]11'!E37</f>
        <v>0</v>
      </c>
      <c r="F35" s="15">
        <f t="shared" si="6"/>
        <v>320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270</v>
      </c>
      <c r="C36" s="16">
        <f>'[1]11'!C38</f>
        <v>0</v>
      </c>
      <c r="D36" s="16">
        <f>'[1]11'!D38</f>
        <v>50</v>
      </c>
      <c r="E36" s="16">
        <f>'[1]11'!E38</f>
        <v>0</v>
      </c>
      <c r="F36" s="15">
        <f t="shared" si="6"/>
        <v>320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270</v>
      </c>
      <c r="C37" s="16">
        <f>'[1]11'!C39</f>
        <v>0</v>
      </c>
      <c r="D37" s="16">
        <f>'[1]11'!D39</f>
        <v>50</v>
      </c>
      <c r="E37" s="16">
        <f>'[1]11'!E39</f>
        <v>0</v>
      </c>
      <c r="F37" s="15">
        <f t="shared" si="6"/>
        <v>320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270</v>
      </c>
      <c r="C38" s="16">
        <f>'[1]11'!C40</f>
        <v>0</v>
      </c>
      <c r="D38" s="16">
        <f>'[1]11'!D40</f>
        <v>50</v>
      </c>
      <c r="E38" s="16">
        <f>'[1]11'!E40</f>
        <v>0</v>
      </c>
      <c r="F38" s="15">
        <f t="shared" si="6"/>
        <v>320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270</v>
      </c>
      <c r="C39" s="16">
        <f>'[1]11'!C41</f>
        <v>0</v>
      </c>
      <c r="D39" s="16">
        <f>'[1]11'!D41</f>
        <v>50</v>
      </c>
      <c r="E39" s="16">
        <f>'[1]11'!E41</f>
        <v>0</v>
      </c>
      <c r="F39" s="15">
        <f t="shared" si="6"/>
        <v>320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270</v>
      </c>
      <c r="C40" s="16">
        <f>'[1]11'!C42</f>
        <v>0</v>
      </c>
      <c r="D40" s="16">
        <f>'[1]11'!D42</f>
        <v>50</v>
      </c>
      <c r="E40" s="16">
        <f>'[1]11'!E42</f>
        <v>0</v>
      </c>
      <c r="F40" s="15">
        <f t="shared" si="6"/>
        <v>320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270</v>
      </c>
      <c r="C41" s="16">
        <f>'[1]11'!C43</f>
        <v>0</v>
      </c>
      <c r="D41" s="16">
        <f>'[1]11'!D43</f>
        <v>50</v>
      </c>
      <c r="E41" s="16">
        <f>'[1]11'!E43</f>
        <v>0</v>
      </c>
      <c r="F41" s="15">
        <f t="shared" si="6"/>
        <v>320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270</v>
      </c>
      <c r="C42" s="16">
        <f>'[1]11'!C44</f>
        <v>0</v>
      </c>
      <c r="D42" s="16">
        <f>'[1]11'!D44</f>
        <v>50</v>
      </c>
      <c r="E42" s="16">
        <f>'[1]11'!E44</f>
        <v>0</v>
      </c>
      <c r="F42" s="15">
        <f t="shared" si="6"/>
        <v>320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270</v>
      </c>
      <c r="C43" s="16">
        <f>'[1]11'!C45</f>
        <v>0</v>
      </c>
      <c r="D43" s="16">
        <f>'[1]11'!D45</f>
        <v>50</v>
      </c>
      <c r="E43" s="16">
        <f>'[1]11'!E45</f>
        <v>0</v>
      </c>
      <c r="F43" s="15">
        <f t="shared" si="6"/>
        <v>320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270</v>
      </c>
      <c r="C44" s="16">
        <f>'[1]11'!C46</f>
        <v>0</v>
      </c>
      <c r="D44" s="16">
        <f>'[1]11'!D46</f>
        <v>50</v>
      </c>
      <c r="E44" s="16">
        <f>'[1]11'!E46</f>
        <v>0</v>
      </c>
      <c r="F44" s="15">
        <f t="shared" si="6"/>
        <v>320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270</v>
      </c>
      <c r="C45" s="16">
        <f>'[1]11'!C47</f>
        <v>0</v>
      </c>
      <c r="D45" s="16">
        <f>'[1]11'!D47</f>
        <v>50</v>
      </c>
      <c r="E45" s="16">
        <f>'[1]11'!E47</f>
        <v>0</v>
      </c>
      <c r="F45" s="15">
        <f t="shared" si="6"/>
        <v>320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270</v>
      </c>
      <c r="C46" s="16">
        <f>'[1]11'!C48</f>
        <v>0</v>
      </c>
      <c r="D46" s="16">
        <f>'[1]11'!D48</f>
        <v>50</v>
      </c>
      <c r="E46" s="16">
        <f>'[1]11'!E48</f>
        <v>0</v>
      </c>
      <c r="F46" s="15">
        <f t="shared" si="6"/>
        <v>320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270</v>
      </c>
      <c r="C47" s="16">
        <f>'[1]11'!C49</f>
        <v>0</v>
      </c>
      <c r="D47" s="16">
        <f>'[1]11'!D49</f>
        <v>50</v>
      </c>
      <c r="E47" s="16">
        <f>'[1]11'!E49</f>
        <v>0</v>
      </c>
      <c r="F47" s="15">
        <f t="shared" si="6"/>
        <v>320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270</v>
      </c>
      <c r="C48" s="16">
        <f>'[1]11'!C50</f>
        <v>0</v>
      </c>
      <c r="D48" s="16">
        <f>'[1]11'!D50</f>
        <v>50</v>
      </c>
      <c r="E48" s="16">
        <f>'[1]11'!E50</f>
        <v>0</v>
      </c>
      <c r="F48" s="15">
        <f t="shared" si="6"/>
        <v>320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270</v>
      </c>
      <c r="C49" s="16">
        <f>'[1]11'!C51</f>
        <v>0</v>
      </c>
      <c r="D49" s="16">
        <f>'[1]11'!D51</f>
        <v>50</v>
      </c>
      <c r="E49" s="16">
        <f>'[1]11'!E51</f>
        <v>0</v>
      </c>
      <c r="F49" s="15">
        <f t="shared" si="6"/>
        <v>320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270</v>
      </c>
      <c r="C50" s="16">
        <f>'[1]11'!C52</f>
        <v>0</v>
      </c>
      <c r="D50" s="16">
        <f>'[1]11'!D52</f>
        <v>50</v>
      </c>
      <c r="E50" s="16">
        <f>'[1]11'!E52</f>
        <v>0</v>
      </c>
      <c r="F50" s="15">
        <f t="shared" si="6"/>
        <v>320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270</v>
      </c>
      <c r="C51" s="16">
        <f>'[1]11'!C53</f>
        <v>0</v>
      </c>
      <c r="D51" s="16">
        <f>'[1]11'!D53</f>
        <v>30</v>
      </c>
      <c r="E51" s="16">
        <f>'[1]11'!E53</f>
        <v>0</v>
      </c>
      <c r="F51" s="15">
        <f t="shared" si="6"/>
        <v>300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270</v>
      </c>
      <c r="C52" s="16">
        <f>'[1]11'!C54</f>
        <v>0</v>
      </c>
      <c r="D52" s="16">
        <f>'[1]11'!D54</f>
        <v>30</v>
      </c>
      <c r="E52" s="16">
        <f>'[1]11'!E54</f>
        <v>0</v>
      </c>
      <c r="F52" s="15">
        <f t="shared" si="6"/>
        <v>300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270</v>
      </c>
      <c r="C53" s="16">
        <f>'[1]11'!C55</f>
        <v>0</v>
      </c>
      <c r="D53" s="16">
        <f>'[1]11'!D55</f>
        <v>30</v>
      </c>
      <c r="E53" s="16">
        <f>'[1]11'!E55</f>
        <v>0</v>
      </c>
      <c r="F53" s="15">
        <f t="shared" si="6"/>
        <v>300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270</v>
      </c>
      <c r="C54" s="16">
        <f>'[1]11'!C56</f>
        <v>0</v>
      </c>
      <c r="D54" s="16">
        <f>'[1]11'!D56</f>
        <v>30</v>
      </c>
      <c r="E54" s="16">
        <f>'[1]11'!E56</f>
        <v>0</v>
      </c>
      <c r="F54" s="15">
        <f t="shared" si="6"/>
        <v>300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270</v>
      </c>
      <c r="C55" s="16">
        <f>'[1]11'!C57</f>
        <v>0</v>
      </c>
      <c r="D55" s="16">
        <f>'[1]11'!D57</f>
        <v>30</v>
      </c>
      <c r="E55" s="16">
        <f>'[1]11'!E57</f>
        <v>0</v>
      </c>
      <c r="F55" s="15">
        <f t="shared" si="6"/>
        <v>300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270</v>
      </c>
      <c r="C56" s="16">
        <f>'[1]11'!C58</f>
        <v>0</v>
      </c>
      <c r="D56" s="16">
        <f>'[1]11'!D58</f>
        <v>30</v>
      </c>
      <c r="E56" s="16">
        <f>'[1]11'!E58</f>
        <v>0</v>
      </c>
      <c r="F56" s="15">
        <f t="shared" si="6"/>
        <v>300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270</v>
      </c>
      <c r="C57" s="16">
        <f>'[1]11'!C59</f>
        <v>0</v>
      </c>
      <c r="D57" s="16">
        <f>'[1]11'!D59</f>
        <v>30</v>
      </c>
      <c r="E57" s="16">
        <f>'[1]11'!E59</f>
        <v>0</v>
      </c>
      <c r="F57" s="15">
        <f t="shared" si="6"/>
        <v>300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270</v>
      </c>
      <c r="C58" s="16">
        <f>'[1]11'!C60</f>
        <v>0</v>
      </c>
      <c r="D58" s="16">
        <f>'[1]11'!D60</f>
        <v>30</v>
      </c>
      <c r="E58" s="16">
        <f>'[1]11'!E60</f>
        <v>0</v>
      </c>
      <c r="F58" s="15">
        <f t="shared" si="6"/>
        <v>300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270</v>
      </c>
      <c r="C59" s="16">
        <f>'[1]11'!C61</f>
        <v>0</v>
      </c>
      <c r="D59" s="16">
        <f>'[1]11'!D61</f>
        <v>30</v>
      </c>
      <c r="E59" s="16">
        <f>'[1]11'!E61</f>
        <v>0</v>
      </c>
      <c r="F59" s="15">
        <f t="shared" si="6"/>
        <v>300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270</v>
      </c>
      <c r="C60" s="16">
        <f>'[1]11'!C62</f>
        <v>0</v>
      </c>
      <c r="D60" s="16">
        <f>'[1]11'!D62</f>
        <v>30</v>
      </c>
      <c r="E60" s="16">
        <f>'[1]11'!E62</f>
        <v>0</v>
      </c>
      <c r="F60" s="15">
        <f t="shared" si="6"/>
        <v>300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270</v>
      </c>
      <c r="C61" s="16">
        <f>'[1]11'!C63</f>
        <v>0</v>
      </c>
      <c r="D61" s="16">
        <f>'[1]11'!D63</f>
        <v>30</v>
      </c>
      <c r="E61" s="16">
        <f>'[1]11'!E63</f>
        <v>0</v>
      </c>
      <c r="F61" s="15">
        <f t="shared" si="6"/>
        <v>300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270</v>
      </c>
      <c r="C62" s="16">
        <f>'[1]11'!C64</f>
        <v>0</v>
      </c>
      <c r="D62" s="16">
        <f>'[1]11'!D64</f>
        <v>30</v>
      </c>
      <c r="E62" s="16">
        <f>'[1]11'!E64</f>
        <v>0</v>
      </c>
      <c r="F62" s="15">
        <f t="shared" si="6"/>
        <v>300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270</v>
      </c>
      <c r="C63" s="16">
        <f>'[1]11'!C65</f>
        <v>0</v>
      </c>
      <c r="D63" s="16">
        <f>'[1]11'!D65</f>
        <v>30</v>
      </c>
      <c r="E63" s="16">
        <f>'[1]11'!E65</f>
        <v>0</v>
      </c>
      <c r="F63" s="15">
        <f t="shared" si="6"/>
        <v>300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270</v>
      </c>
      <c r="C64" s="16">
        <f>'[1]11'!C66</f>
        <v>0</v>
      </c>
      <c r="D64" s="16">
        <f>'[1]11'!D66</f>
        <v>30</v>
      </c>
      <c r="E64" s="16">
        <f>'[1]11'!E66</f>
        <v>0</v>
      </c>
      <c r="F64" s="15">
        <f t="shared" si="6"/>
        <v>300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270</v>
      </c>
      <c r="C65" s="16">
        <f>'[1]11'!C67</f>
        <v>0</v>
      </c>
      <c r="D65" s="16">
        <f>'[1]11'!D67</f>
        <v>30</v>
      </c>
      <c r="E65" s="16">
        <f>'[1]11'!E67</f>
        <v>0</v>
      </c>
      <c r="F65" s="15">
        <f t="shared" si="6"/>
        <v>300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270</v>
      </c>
      <c r="C66" s="16">
        <f>'[1]11'!C68</f>
        <v>0</v>
      </c>
      <c r="D66" s="16">
        <f>'[1]11'!D68</f>
        <v>30</v>
      </c>
      <c r="E66" s="16">
        <f>'[1]11'!E68</f>
        <v>0</v>
      </c>
      <c r="F66" s="15">
        <f t="shared" si="6"/>
        <v>300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270</v>
      </c>
      <c r="C67" s="16">
        <f>'[1]11'!C69</f>
        <v>0</v>
      </c>
      <c r="D67" s="16">
        <f>'[1]11'!D69</f>
        <v>30</v>
      </c>
      <c r="E67" s="16">
        <f>'[1]11'!E69</f>
        <v>0</v>
      </c>
      <c r="F67" s="15">
        <f t="shared" si="6"/>
        <v>300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270</v>
      </c>
      <c r="C68" s="16">
        <f>'[1]11'!C70</f>
        <v>0</v>
      </c>
      <c r="D68" s="16">
        <f>'[1]11'!D70</f>
        <v>30</v>
      </c>
      <c r="E68" s="16">
        <f>'[1]11'!E70</f>
        <v>0</v>
      </c>
      <c r="F68" s="15">
        <f t="shared" si="6"/>
        <v>300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270</v>
      </c>
      <c r="C69" s="16">
        <f>'[1]11'!C71</f>
        <v>0</v>
      </c>
      <c r="D69" s="16">
        <f>'[1]11'!D71</f>
        <v>30</v>
      </c>
      <c r="E69" s="16">
        <f>'[1]11'!E71</f>
        <v>0</v>
      </c>
      <c r="F69" s="15">
        <f t="shared" ref="F69:F98" si="17">SUM(B69:E69)</f>
        <v>300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270</v>
      </c>
      <c r="C70" s="16">
        <f>'[1]11'!C72</f>
        <v>0</v>
      </c>
      <c r="D70" s="16">
        <f>'[1]11'!D72</f>
        <v>30</v>
      </c>
      <c r="E70" s="16">
        <f>'[1]11'!E72</f>
        <v>0</v>
      </c>
      <c r="F70" s="15">
        <f t="shared" si="17"/>
        <v>300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270</v>
      </c>
      <c r="C71" s="16">
        <f>'[1]11'!C73</f>
        <v>0</v>
      </c>
      <c r="D71" s="16">
        <f>'[1]11'!D73</f>
        <v>30</v>
      </c>
      <c r="E71" s="16">
        <f>'[1]11'!E73</f>
        <v>0</v>
      </c>
      <c r="F71" s="15">
        <f t="shared" si="17"/>
        <v>300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270</v>
      </c>
      <c r="C72" s="16">
        <f>'[1]11'!C74</f>
        <v>0</v>
      </c>
      <c r="D72" s="16">
        <f>'[1]11'!D74</f>
        <v>30</v>
      </c>
      <c r="E72" s="16">
        <f>'[1]11'!E74</f>
        <v>0</v>
      </c>
      <c r="F72" s="15">
        <f t="shared" si="17"/>
        <v>300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270</v>
      </c>
      <c r="C73" s="16">
        <f>'[1]11'!C75</f>
        <v>0</v>
      </c>
      <c r="D73" s="16">
        <f>'[1]11'!D75</f>
        <v>30</v>
      </c>
      <c r="E73" s="16">
        <f>'[1]11'!E75</f>
        <v>0</v>
      </c>
      <c r="F73" s="15">
        <f t="shared" si="17"/>
        <v>300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270</v>
      </c>
      <c r="C74" s="16">
        <f>'[1]11'!C76</f>
        <v>0</v>
      </c>
      <c r="D74" s="16">
        <f>'[1]11'!D76</f>
        <v>30</v>
      </c>
      <c r="E74" s="16">
        <f>'[1]11'!E76</f>
        <v>0</v>
      </c>
      <c r="F74" s="15">
        <f t="shared" si="17"/>
        <v>300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270</v>
      </c>
      <c r="C75" s="16">
        <f>'[1]11'!C77</f>
        <v>0</v>
      </c>
      <c r="D75" s="16">
        <f>'[1]11'!D77</f>
        <v>30</v>
      </c>
      <c r="E75" s="16">
        <f>'[1]11'!E77</f>
        <v>0</v>
      </c>
      <c r="F75" s="15">
        <f t="shared" si="17"/>
        <v>300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270</v>
      </c>
      <c r="C76" s="16">
        <f>'[1]11'!C78</f>
        <v>0</v>
      </c>
      <c r="D76" s="16">
        <f>'[1]11'!D78</f>
        <v>30</v>
      </c>
      <c r="E76" s="16">
        <f>'[1]11'!E78</f>
        <v>0</v>
      </c>
      <c r="F76" s="15">
        <f t="shared" si="17"/>
        <v>300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270</v>
      </c>
      <c r="C77" s="16">
        <f>'[1]11'!C79</f>
        <v>0</v>
      </c>
      <c r="D77" s="16">
        <f>'[1]11'!D79</f>
        <v>30</v>
      </c>
      <c r="E77" s="16">
        <f>'[1]11'!E79</f>
        <v>0</v>
      </c>
      <c r="F77" s="15">
        <f t="shared" si="17"/>
        <v>300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270</v>
      </c>
      <c r="C78" s="16">
        <f>'[1]11'!C80</f>
        <v>0</v>
      </c>
      <c r="D78" s="16">
        <f>'[1]11'!D80</f>
        <v>30</v>
      </c>
      <c r="E78" s="16">
        <f>'[1]11'!E80</f>
        <v>0</v>
      </c>
      <c r="F78" s="15">
        <f t="shared" si="17"/>
        <v>300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270</v>
      </c>
      <c r="C79" s="16">
        <f>'[1]11'!C81</f>
        <v>0</v>
      </c>
      <c r="D79" s="16">
        <f>'[1]11'!D81</f>
        <v>30</v>
      </c>
      <c r="E79" s="16">
        <f>'[1]11'!E81</f>
        <v>0</v>
      </c>
      <c r="F79" s="15">
        <f t="shared" si="17"/>
        <v>300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270</v>
      </c>
      <c r="C80" s="16">
        <f>'[1]11'!C82</f>
        <v>0</v>
      </c>
      <c r="D80" s="16">
        <f>'[1]11'!D82</f>
        <v>30</v>
      </c>
      <c r="E80" s="16">
        <f>'[1]11'!E82</f>
        <v>0</v>
      </c>
      <c r="F80" s="15">
        <f t="shared" si="17"/>
        <v>300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270</v>
      </c>
      <c r="C81" s="16">
        <f>'[1]11'!C83</f>
        <v>0</v>
      </c>
      <c r="D81" s="16">
        <f>'[1]11'!D83</f>
        <v>30</v>
      </c>
      <c r="E81" s="16">
        <f>'[1]11'!E83</f>
        <v>0</v>
      </c>
      <c r="F81" s="15">
        <f t="shared" si="17"/>
        <v>300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270</v>
      </c>
      <c r="C82" s="16">
        <f>'[1]11'!C84</f>
        <v>0</v>
      </c>
      <c r="D82" s="16">
        <f>'[1]11'!D84</f>
        <v>30</v>
      </c>
      <c r="E82" s="16">
        <f>'[1]11'!E84</f>
        <v>0</v>
      </c>
      <c r="F82" s="15">
        <f t="shared" si="17"/>
        <v>300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270</v>
      </c>
      <c r="C83" s="16">
        <f>'[1]11'!C85</f>
        <v>0</v>
      </c>
      <c r="D83" s="16">
        <f>'[1]11'!D85</f>
        <v>30</v>
      </c>
      <c r="E83" s="16">
        <f>'[1]11'!E85</f>
        <v>0</v>
      </c>
      <c r="F83" s="15">
        <f t="shared" si="17"/>
        <v>300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270</v>
      </c>
      <c r="C84" s="16">
        <f>'[1]11'!C86</f>
        <v>0</v>
      </c>
      <c r="D84" s="16">
        <f>'[1]11'!D86</f>
        <v>30</v>
      </c>
      <c r="E84" s="16">
        <f>'[1]11'!E86</f>
        <v>0</v>
      </c>
      <c r="F84" s="15">
        <f t="shared" si="17"/>
        <v>300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270</v>
      </c>
      <c r="C85" s="16">
        <f>'[1]11'!C87</f>
        <v>0</v>
      </c>
      <c r="D85" s="16">
        <f>'[1]11'!D87</f>
        <v>30</v>
      </c>
      <c r="E85" s="16">
        <f>'[1]11'!E87</f>
        <v>0</v>
      </c>
      <c r="F85" s="15">
        <f t="shared" si="17"/>
        <v>300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270</v>
      </c>
      <c r="C86" s="16">
        <f>'[1]11'!C88</f>
        <v>0</v>
      </c>
      <c r="D86" s="16">
        <f>'[1]11'!D88</f>
        <v>30</v>
      </c>
      <c r="E86" s="16">
        <f>'[1]11'!E88</f>
        <v>0</v>
      </c>
      <c r="F86" s="15">
        <f t="shared" si="17"/>
        <v>300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270</v>
      </c>
      <c r="C87" s="16">
        <f>'[1]11'!C89</f>
        <v>0</v>
      </c>
      <c r="D87" s="16">
        <f>'[1]11'!D89</f>
        <v>30</v>
      </c>
      <c r="E87" s="16">
        <f>'[1]11'!E89</f>
        <v>0</v>
      </c>
      <c r="F87" s="15">
        <f t="shared" si="17"/>
        <v>300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270</v>
      </c>
      <c r="C88" s="16">
        <f>'[1]11'!C90</f>
        <v>0</v>
      </c>
      <c r="D88" s="16">
        <f>'[1]11'!D90</f>
        <v>30</v>
      </c>
      <c r="E88" s="16">
        <f>'[1]11'!E90</f>
        <v>0</v>
      </c>
      <c r="F88" s="15">
        <f t="shared" si="17"/>
        <v>300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270</v>
      </c>
      <c r="C89" s="16">
        <f>'[1]11'!C91</f>
        <v>0</v>
      </c>
      <c r="D89" s="16">
        <f>'[1]11'!D91</f>
        <v>30</v>
      </c>
      <c r="E89" s="16">
        <f>'[1]11'!E91</f>
        <v>0</v>
      </c>
      <c r="F89" s="15">
        <f t="shared" si="17"/>
        <v>300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270</v>
      </c>
      <c r="C90" s="16">
        <f>'[1]11'!C92</f>
        <v>0</v>
      </c>
      <c r="D90" s="16">
        <f>'[1]11'!D92</f>
        <v>30</v>
      </c>
      <c r="E90" s="16">
        <f>'[1]11'!E92</f>
        <v>0</v>
      </c>
      <c r="F90" s="15">
        <f t="shared" si="17"/>
        <v>300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270</v>
      </c>
      <c r="C91" s="16">
        <f>'[1]11'!C93</f>
        <v>0</v>
      </c>
      <c r="D91" s="16">
        <f>'[1]11'!D93</f>
        <v>30</v>
      </c>
      <c r="E91" s="16">
        <f>'[1]11'!E93</f>
        <v>0</v>
      </c>
      <c r="F91" s="15">
        <f t="shared" si="17"/>
        <v>300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270</v>
      </c>
      <c r="C92" s="16">
        <f>'[1]11'!C94</f>
        <v>0</v>
      </c>
      <c r="D92" s="16">
        <f>'[1]11'!D94</f>
        <v>30</v>
      </c>
      <c r="E92" s="16">
        <f>'[1]11'!E94</f>
        <v>0</v>
      </c>
      <c r="F92" s="15">
        <f t="shared" si="17"/>
        <v>300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270</v>
      </c>
      <c r="C93" s="16">
        <f>'[1]11'!C95</f>
        <v>0</v>
      </c>
      <c r="D93" s="16">
        <f>'[1]11'!D95</f>
        <v>30</v>
      </c>
      <c r="E93" s="16">
        <f>'[1]11'!E95</f>
        <v>0</v>
      </c>
      <c r="F93" s="15">
        <f t="shared" si="17"/>
        <v>300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270</v>
      </c>
      <c r="C94" s="16">
        <f>'[1]11'!C96</f>
        <v>0</v>
      </c>
      <c r="D94" s="16">
        <f>'[1]11'!D96</f>
        <v>30</v>
      </c>
      <c r="E94" s="16">
        <f>'[1]11'!E96</f>
        <v>0</v>
      </c>
      <c r="F94" s="15">
        <f t="shared" si="17"/>
        <v>300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270</v>
      </c>
      <c r="C95" s="16">
        <f>'[1]11'!C97</f>
        <v>0</v>
      </c>
      <c r="D95" s="16">
        <f>'[1]11'!D97</f>
        <v>30</v>
      </c>
      <c r="E95" s="16">
        <f>'[1]11'!E97</f>
        <v>0</v>
      </c>
      <c r="F95" s="15">
        <f t="shared" si="17"/>
        <v>300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270</v>
      </c>
      <c r="C96" s="16">
        <f>'[1]11'!C98</f>
        <v>0</v>
      </c>
      <c r="D96" s="16">
        <f>'[1]11'!D98</f>
        <v>30</v>
      </c>
      <c r="E96" s="16">
        <f>'[1]11'!E98</f>
        <v>0</v>
      </c>
      <c r="F96" s="15">
        <f t="shared" si="17"/>
        <v>300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270</v>
      </c>
      <c r="C97" s="16">
        <f>'[1]11'!C99</f>
        <v>0</v>
      </c>
      <c r="D97" s="16">
        <f>'[1]11'!D99</f>
        <v>30</v>
      </c>
      <c r="E97" s="16">
        <f>'[1]11'!E99</f>
        <v>0</v>
      </c>
      <c r="F97" s="15">
        <f t="shared" si="17"/>
        <v>300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270</v>
      </c>
      <c r="C98" s="16">
        <f>'[1]11'!C100</f>
        <v>0</v>
      </c>
      <c r="D98" s="16">
        <f>'[1]11'!D100</f>
        <v>30</v>
      </c>
      <c r="E98" s="16">
        <f>'[1]11'!E100</f>
        <v>0</v>
      </c>
      <c r="F98" s="15">
        <f t="shared" si="17"/>
        <v>300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0.96</v>
      </c>
      <c r="E99" s="15">
        <f t="shared" si="18"/>
        <v>0</v>
      </c>
      <c r="F99" s="15">
        <f t="shared" si="18"/>
        <v>7.44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'[2]11'!B5</f>
        <v>0</v>
      </c>
      <c r="C3" s="200">
        <f>'[2]11'!C5</f>
        <v>60</v>
      </c>
      <c r="D3" s="200">
        <f>'[2]11'!D5</f>
        <v>0</v>
      </c>
      <c r="E3" s="200">
        <f>'[2]11'!E5</f>
        <v>0</v>
      </c>
      <c r="F3" s="15">
        <f>SUM(B3:E3)</f>
        <v>60</v>
      </c>
      <c r="G3" s="199">
        <f>'[2]11'!H5</f>
        <v>0</v>
      </c>
      <c r="H3" s="200">
        <f>'[2]11'!I5</f>
        <v>0</v>
      </c>
      <c r="I3" s="200">
        <f>'[2]11'!J5</f>
        <v>0</v>
      </c>
      <c r="J3" s="200">
        <f>'[2]11'!K5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'[2]11'!B6</f>
        <v>0</v>
      </c>
      <c r="C4" s="200">
        <f>'[2]11'!C6</f>
        <v>60</v>
      </c>
      <c r="D4" s="200">
        <f>'[2]11'!D6</f>
        <v>0</v>
      </c>
      <c r="E4" s="200">
        <f>'[2]11'!E6</f>
        <v>0</v>
      </c>
      <c r="F4" s="15">
        <f>SUM(B4:E4)</f>
        <v>60</v>
      </c>
      <c r="G4" s="199">
        <f>'[2]11'!H6</f>
        <v>0</v>
      </c>
      <c r="H4" s="200">
        <f>'[2]11'!I6</f>
        <v>0</v>
      </c>
      <c r="I4" s="200">
        <f>'[2]11'!J6</f>
        <v>0</v>
      </c>
      <c r="J4" s="200">
        <f>'[2]11'!K6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'[2]11'!B7</f>
        <v>0</v>
      </c>
      <c r="C5" s="200">
        <f>'[2]11'!C7</f>
        <v>60</v>
      </c>
      <c r="D5" s="200">
        <f>'[2]11'!D7</f>
        <v>0</v>
      </c>
      <c r="E5" s="200">
        <f>'[2]11'!E7</f>
        <v>0</v>
      </c>
      <c r="F5" s="15">
        <f t="shared" ref="F5:F68" si="6">SUM(B5:E5)</f>
        <v>60</v>
      </c>
      <c r="G5" s="199">
        <f>'[2]11'!H7</f>
        <v>0</v>
      </c>
      <c r="H5" s="200">
        <f>'[2]11'!I7</f>
        <v>0</v>
      </c>
      <c r="I5" s="200">
        <f>'[2]11'!J7</f>
        <v>0</v>
      </c>
      <c r="J5" s="200">
        <f>'[2]11'!K7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'[2]11'!B8</f>
        <v>0</v>
      </c>
      <c r="C6" s="200">
        <f>'[2]11'!C8</f>
        <v>60</v>
      </c>
      <c r="D6" s="200">
        <f>'[2]11'!D8</f>
        <v>0</v>
      </c>
      <c r="E6" s="200">
        <f>'[2]11'!E8</f>
        <v>0</v>
      </c>
      <c r="F6" s="15">
        <f t="shared" si="6"/>
        <v>60</v>
      </c>
      <c r="G6" s="199">
        <f>'[2]11'!H8</f>
        <v>0</v>
      </c>
      <c r="H6" s="200">
        <f>'[2]11'!I8</f>
        <v>0</v>
      </c>
      <c r="I6" s="200">
        <f>'[2]11'!J8</f>
        <v>0</v>
      </c>
      <c r="J6" s="200">
        <f>'[2]11'!K8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'[2]11'!B9</f>
        <v>0</v>
      </c>
      <c r="C7" s="200">
        <f>'[2]11'!C9</f>
        <v>60</v>
      </c>
      <c r="D7" s="200">
        <f>'[2]11'!D9</f>
        <v>0</v>
      </c>
      <c r="E7" s="200">
        <f>'[2]11'!E9</f>
        <v>0</v>
      </c>
      <c r="F7" s="15">
        <f t="shared" si="6"/>
        <v>60</v>
      </c>
      <c r="G7" s="199">
        <f>'[2]11'!H9</f>
        <v>0</v>
      </c>
      <c r="H7" s="200">
        <f>'[2]11'!I9</f>
        <v>0</v>
      </c>
      <c r="I7" s="200">
        <f>'[2]11'!J9</f>
        <v>0</v>
      </c>
      <c r="J7" s="200">
        <f>'[2]11'!K9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'[2]11'!B10</f>
        <v>0</v>
      </c>
      <c r="C8" s="200">
        <f>'[2]11'!C10</f>
        <v>60</v>
      </c>
      <c r="D8" s="200">
        <f>'[2]11'!D10</f>
        <v>0</v>
      </c>
      <c r="E8" s="200">
        <f>'[2]11'!E10</f>
        <v>0</v>
      </c>
      <c r="F8" s="15">
        <f t="shared" si="6"/>
        <v>60</v>
      </c>
      <c r="G8" s="199">
        <f>'[2]11'!H10</f>
        <v>0</v>
      </c>
      <c r="H8" s="200">
        <f>'[2]11'!I10</f>
        <v>0</v>
      </c>
      <c r="I8" s="200">
        <f>'[2]11'!J10</f>
        <v>0</v>
      </c>
      <c r="J8" s="200">
        <f>'[2]11'!K10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'[2]11'!B11</f>
        <v>0</v>
      </c>
      <c r="C9" s="200">
        <f>'[2]11'!C11</f>
        <v>60</v>
      </c>
      <c r="D9" s="200">
        <f>'[2]11'!D11</f>
        <v>0</v>
      </c>
      <c r="E9" s="200">
        <f>'[2]11'!E11</f>
        <v>0</v>
      </c>
      <c r="F9" s="15">
        <f t="shared" si="6"/>
        <v>60</v>
      </c>
      <c r="G9" s="199">
        <f>'[2]11'!H11</f>
        <v>0</v>
      </c>
      <c r="H9" s="200">
        <f>'[2]11'!I11</f>
        <v>0</v>
      </c>
      <c r="I9" s="200">
        <f>'[2]11'!J11</f>
        <v>0</v>
      </c>
      <c r="J9" s="200">
        <f>'[2]11'!K11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'[2]11'!B12</f>
        <v>0</v>
      </c>
      <c r="C10" s="200">
        <f>'[2]11'!C12</f>
        <v>60</v>
      </c>
      <c r="D10" s="200">
        <f>'[2]11'!D12</f>
        <v>0</v>
      </c>
      <c r="E10" s="200">
        <f>'[2]11'!E12</f>
        <v>0</v>
      </c>
      <c r="F10" s="15">
        <f t="shared" si="6"/>
        <v>60</v>
      </c>
      <c r="G10" s="199">
        <f>'[2]11'!H12</f>
        <v>0</v>
      </c>
      <c r="H10" s="200">
        <f>'[2]11'!I12</f>
        <v>0</v>
      </c>
      <c r="I10" s="200">
        <f>'[2]11'!J12</f>
        <v>0</v>
      </c>
      <c r="J10" s="200">
        <f>'[2]11'!K12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'[2]11'!B13</f>
        <v>0</v>
      </c>
      <c r="C11" s="200">
        <f>'[2]11'!C13</f>
        <v>60</v>
      </c>
      <c r="D11" s="200">
        <f>'[2]11'!D13</f>
        <v>0</v>
      </c>
      <c r="E11" s="200">
        <f>'[2]11'!E13</f>
        <v>0</v>
      </c>
      <c r="F11" s="15">
        <f t="shared" si="6"/>
        <v>60</v>
      </c>
      <c r="G11" s="199">
        <f>'[2]11'!H13</f>
        <v>0</v>
      </c>
      <c r="H11" s="200">
        <f>'[2]11'!I13</f>
        <v>0</v>
      </c>
      <c r="I11" s="200">
        <f>'[2]11'!J13</f>
        <v>0</v>
      </c>
      <c r="J11" s="200">
        <f>'[2]11'!K13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'[2]11'!B14</f>
        <v>0</v>
      </c>
      <c r="C12" s="200">
        <f>'[2]11'!C14</f>
        <v>60</v>
      </c>
      <c r="D12" s="200">
        <f>'[2]11'!D14</f>
        <v>0</v>
      </c>
      <c r="E12" s="200">
        <f>'[2]11'!E14</f>
        <v>0</v>
      </c>
      <c r="F12" s="15">
        <f t="shared" si="6"/>
        <v>60</v>
      </c>
      <c r="G12" s="199">
        <f>'[2]11'!H14</f>
        <v>0</v>
      </c>
      <c r="H12" s="200">
        <f>'[2]11'!I14</f>
        <v>0</v>
      </c>
      <c r="I12" s="200">
        <f>'[2]11'!J14</f>
        <v>0</v>
      </c>
      <c r="J12" s="200">
        <f>'[2]11'!K14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'[2]11'!B15</f>
        <v>0</v>
      </c>
      <c r="C13" s="200">
        <f>'[2]11'!C15</f>
        <v>60</v>
      </c>
      <c r="D13" s="200">
        <f>'[2]11'!D15</f>
        <v>0</v>
      </c>
      <c r="E13" s="200">
        <f>'[2]11'!E15</f>
        <v>0</v>
      </c>
      <c r="F13" s="15">
        <f t="shared" si="6"/>
        <v>60</v>
      </c>
      <c r="G13" s="199">
        <f>'[2]11'!H15</f>
        <v>0</v>
      </c>
      <c r="H13" s="200">
        <f>'[2]11'!I15</f>
        <v>0</v>
      </c>
      <c r="I13" s="200">
        <f>'[2]11'!J15</f>
        <v>0</v>
      </c>
      <c r="J13" s="200">
        <f>'[2]11'!K15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'[2]11'!B16</f>
        <v>0</v>
      </c>
      <c r="C14" s="200">
        <f>'[2]11'!C16</f>
        <v>60</v>
      </c>
      <c r="D14" s="200">
        <f>'[2]11'!D16</f>
        <v>0</v>
      </c>
      <c r="E14" s="200">
        <f>'[2]11'!E16</f>
        <v>0</v>
      </c>
      <c r="F14" s="15">
        <f t="shared" si="6"/>
        <v>60</v>
      </c>
      <c r="G14" s="199">
        <f>'[2]11'!H16</f>
        <v>0</v>
      </c>
      <c r="H14" s="200">
        <f>'[2]11'!I16</f>
        <v>0</v>
      </c>
      <c r="I14" s="200">
        <f>'[2]11'!J16</f>
        <v>0</v>
      </c>
      <c r="J14" s="200">
        <f>'[2]11'!K16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'[2]11'!B17</f>
        <v>0</v>
      </c>
      <c r="C15" s="200">
        <f>'[2]11'!C17</f>
        <v>60</v>
      </c>
      <c r="D15" s="200">
        <f>'[2]11'!D17</f>
        <v>0</v>
      </c>
      <c r="E15" s="200">
        <f>'[2]11'!E17</f>
        <v>0</v>
      </c>
      <c r="F15" s="15">
        <f t="shared" si="6"/>
        <v>60</v>
      </c>
      <c r="G15" s="199">
        <f>'[2]11'!H17</f>
        <v>0</v>
      </c>
      <c r="H15" s="200">
        <f>'[2]11'!I17</f>
        <v>0</v>
      </c>
      <c r="I15" s="200">
        <f>'[2]11'!J17</f>
        <v>0</v>
      </c>
      <c r="J15" s="200">
        <f>'[2]11'!K17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'[2]11'!B18</f>
        <v>0</v>
      </c>
      <c r="C16" s="200">
        <f>'[2]11'!C18</f>
        <v>60</v>
      </c>
      <c r="D16" s="200">
        <f>'[2]11'!D18</f>
        <v>0</v>
      </c>
      <c r="E16" s="200">
        <f>'[2]11'!E18</f>
        <v>0</v>
      </c>
      <c r="F16" s="15">
        <f t="shared" si="6"/>
        <v>60</v>
      </c>
      <c r="G16" s="199">
        <f>'[2]11'!H18</f>
        <v>0</v>
      </c>
      <c r="H16" s="200">
        <f>'[2]11'!I18</f>
        <v>0</v>
      </c>
      <c r="I16" s="200">
        <f>'[2]11'!J18</f>
        <v>0</v>
      </c>
      <c r="J16" s="200">
        <f>'[2]11'!K18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'[2]11'!B19</f>
        <v>0</v>
      </c>
      <c r="C17" s="200">
        <f>'[2]11'!C19</f>
        <v>60</v>
      </c>
      <c r="D17" s="200">
        <f>'[2]11'!D19</f>
        <v>0</v>
      </c>
      <c r="E17" s="200">
        <f>'[2]11'!E19</f>
        <v>0</v>
      </c>
      <c r="F17" s="15">
        <f t="shared" si="6"/>
        <v>60</v>
      </c>
      <c r="G17" s="199">
        <f>'[2]11'!H19</f>
        <v>0</v>
      </c>
      <c r="H17" s="200">
        <f>'[2]11'!I19</f>
        <v>0</v>
      </c>
      <c r="I17" s="200">
        <f>'[2]11'!J19</f>
        <v>0</v>
      </c>
      <c r="J17" s="200">
        <f>'[2]11'!K19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'[2]11'!B20</f>
        <v>0</v>
      </c>
      <c r="C18" s="200">
        <f>'[2]11'!C20</f>
        <v>60</v>
      </c>
      <c r="D18" s="200">
        <f>'[2]11'!D20</f>
        <v>0</v>
      </c>
      <c r="E18" s="200">
        <f>'[2]11'!E20</f>
        <v>0</v>
      </c>
      <c r="F18" s="15">
        <f t="shared" si="6"/>
        <v>60</v>
      </c>
      <c r="G18" s="199">
        <f>'[2]11'!H20</f>
        <v>0</v>
      </c>
      <c r="H18" s="200">
        <f>'[2]11'!I20</f>
        <v>0</v>
      </c>
      <c r="I18" s="200">
        <f>'[2]11'!J20</f>
        <v>0</v>
      </c>
      <c r="J18" s="200">
        <f>'[2]11'!K20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'[2]11'!B21</f>
        <v>0</v>
      </c>
      <c r="C19" s="200">
        <f>'[2]11'!C21</f>
        <v>60</v>
      </c>
      <c r="D19" s="200">
        <f>'[2]11'!D21</f>
        <v>0</v>
      </c>
      <c r="E19" s="200">
        <f>'[2]11'!E21</f>
        <v>0</v>
      </c>
      <c r="F19" s="15">
        <f t="shared" si="6"/>
        <v>60</v>
      </c>
      <c r="G19" s="199">
        <f>'[2]11'!H21</f>
        <v>0</v>
      </c>
      <c r="H19" s="200">
        <f>'[2]11'!I21</f>
        <v>0</v>
      </c>
      <c r="I19" s="200">
        <f>'[2]11'!J21</f>
        <v>0</v>
      </c>
      <c r="J19" s="200">
        <f>'[2]11'!K21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'[2]11'!B22</f>
        <v>0</v>
      </c>
      <c r="C20" s="200">
        <f>'[2]11'!C22</f>
        <v>60</v>
      </c>
      <c r="D20" s="200">
        <f>'[2]11'!D22</f>
        <v>0</v>
      </c>
      <c r="E20" s="200">
        <f>'[2]11'!E22</f>
        <v>0</v>
      </c>
      <c r="F20" s="15">
        <f t="shared" si="6"/>
        <v>60</v>
      </c>
      <c r="G20" s="199">
        <f>'[2]11'!H22</f>
        <v>0</v>
      </c>
      <c r="H20" s="200">
        <f>'[2]11'!I22</f>
        <v>0</v>
      </c>
      <c r="I20" s="200">
        <f>'[2]11'!J22</f>
        <v>0</v>
      </c>
      <c r="J20" s="200">
        <f>'[2]11'!K22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'[2]11'!B23</f>
        <v>0</v>
      </c>
      <c r="C21" s="200">
        <f>'[2]11'!C23</f>
        <v>60</v>
      </c>
      <c r="D21" s="200">
        <f>'[2]11'!D23</f>
        <v>0</v>
      </c>
      <c r="E21" s="200">
        <f>'[2]11'!E23</f>
        <v>0</v>
      </c>
      <c r="F21" s="15">
        <f t="shared" si="6"/>
        <v>60</v>
      </c>
      <c r="G21" s="199">
        <f>'[2]11'!H23</f>
        <v>0</v>
      </c>
      <c r="H21" s="200">
        <f>'[2]11'!I23</f>
        <v>0</v>
      </c>
      <c r="I21" s="200">
        <f>'[2]11'!J23</f>
        <v>0</v>
      </c>
      <c r="J21" s="200">
        <f>'[2]11'!K23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'[2]11'!B24</f>
        <v>0</v>
      </c>
      <c r="C22" s="200">
        <f>'[2]11'!C24</f>
        <v>60</v>
      </c>
      <c r="D22" s="200">
        <f>'[2]11'!D24</f>
        <v>0</v>
      </c>
      <c r="E22" s="200">
        <f>'[2]11'!E24</f>
        <v>0</v>
      </c>
      <c r="F22" s="15">
        <f t="shared" si="6"/>
        <v>60</v>
      </c>
      <c r="G22" s="199">
        <f>'[2]11'!H24</f>
        <v>0</v>
      </c>
      <c r="H22" s="200">
        <f>'[2]11'!I24</f>
        <v>0</v>
      </c>
      <c r="I22" s="200">
        <f>'[2]11'!J24</f>
        <v>0</v>
      </c>
      <c r="J22" s="200">
        <f>'[2]11'!K24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'[2]11'!B25</f>
        <v>0</v>
      </c>
      <c r="C23" s="200">
        <f>'[2]11'!C25</f>
        <v>60</v>
      </c>
      <c r="D23" s="200">
        <f>'[2]11'!D25</f>
        <v>0</v>
      </c>
      <c r="E23" s="200">
        <f>'[2]11'!E25</f>
        <v>0</v>
      </c>
      <c r="F23" s="15">
        <f t="shared" si="6"/>
        <v>60</v>
      </c>
      <c r="G23" s="199">
        <f>'[2]11'!H25</f>
        <v>0</v>
      </c>
      <c r="H23" s="200">
        <f>'[2]11'!I25</f>
        <v>0</v>
      </c>
      <c r="I23" s="200">
        <f>'[2]11'!J25</f>
        <v>0</v>
      </c>
      <c r="J23" s="200">
        <f>'[2]11'!K25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'[2]11'!B26</f>
        <v>0</v>
      </c>
      <c r="C24" s="200">
        <f>'[2]11'!C26</f>
        <v>60</v>
      </c>
      <c r="D24" s="200">
        <f>'[2]11'!D26</f>
        <v>0</v>
      </c>
      <c r="E24" s="200">
        <f>'[2]11'!E26</f>
        <v>0</v>
      </c>
      <c r="F24" s="15">
        <f t="shared" si="6"/>
        <v>60</v>
      </c>
      <c r="G24" s="199">
        <f>'[2]11'!H26</f>
        <v>0</v>
      </c>
      <c r="H24" s="200">
        <f>'[2]11'!I26</f>
        <v>0</v>
      </c>
      <c r="I24" s="200">
        <f>'[2]11'!J26</f>
        <v>0</v>
      </c>
      <c r="J24" s="200">
        <f>'[2]11'!K26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'[2]11'!B27</f>
        <v>0</v>
      </c>
      <c r="C25" s="200">
        <f>'[2]11'!C27</f>
        <v>60</v>
      </c>
      <c r="D25" s="200">
        <f>'[2]11'!D27</f>
        <v>0</v>
      </c>
      <c r="E25" s="200">
        <f>'[2]11'!E27</f>
        <v>0</v>
      </c>
      <c r="F25" s="15">
        <f t="shared" si="6"/>
        <v>60</v>
      </c>
      <c r="G25" s="199">
        <f>'[2]11'!H27</f>
        <v>0</v>
      </c>
      <c r="H25" s="200">
        <f>'[2]11'!I27</f>
        <v>0</v>
      </c>
      <c r="I25" s="200">
        <f>'[2]11'!J27</f>
        <v>0</v>
      </c>
      <c r="J25" s="200">
        <f>'[2]11'!K27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'[2]11'!B28</f>
        <v>0</v>
      </c>
      <c r="C26" s="200">
        <f>'[2]11'!C28</f>
        <v>60</v>
      </c>
      <c r="D26" s="200">
        <f>'[2]11'!D28</f>
        <v>0</v>
      </c>
      <c r="E26" s="200">
        <f>'[2]11'!E28</f>
        <v>0</v>
      </c>
      <c r="F26" s="15">
        <f t="shared" si="6"/>
        <v>60</v>
      </c>
      <c r="G26" s="199">
        <f>'[2]11'!H28</f>
        <v>0</v>
      </c>
      <c r="H26" s="200">
        <f>'[2]11'!I28</f>
        <v>0</v>
      </c>
      <c r="I26" s="200">
        <f>'[2]11'!J28</f>
        <v>0</v>
      </c>
      <c r="J26" s="200">
        <f>'[2]11'!K28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'[2]11'!B29</f>
        <v>0</v>
      </c>
      <c r="C27" s="200">
        <f>'[2]11'!C29</f>
        <v>60</v>
      </c>
      <c r="D27" s="200">
        <f>'[2]11'!D29</f>
        <v>0</v>
      </c>
      <c r="E27" s="200">
        <f>'[2]11'!E29</f>
        <v>0</v>
      </c>
      <c r="F27" s="15">
        <f t="shared" si="6"/>
        <v>60</v>
      </c>
      <c r="G27" s="199">
        <f>'[2]11'!H29</f>
        <v>0</v>
      </c>
      <c r="H27" s="200">
        <f>'[2]11'!I29</f>
        <v>0</v>
      </c>
      <c r="I27" s="200">
        <f>'[2]11'!J29</f>
        <v>0</v>
      </c>
      <c r="J27" s="200">
        <f>'[2]11'!K29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'[2]11'!B30</f>
        <v>0</v>
      </c>
      <c r="C28" s="200">
        <f>'[2]11'!C30</f>
        <v>60</v>
      </c>
      <c r="D28" s="200">
        <f>'[2]11'!D30</f>
        <v>0</v>
      </c>
      <c r="E28" s="200">
        <f>'[2]11'!E30</f>
        <v>0</v>
      </c>
      <c r="F28" s="15">
        <f t="shared" si="6"/>
        <v>60</v>
      </c>
      <c r="G28" s="199">
        <f>'[2]11'!H30</f>
        <v>0</v>
      </c>
      <c r="H28" s="200">
        <f>'[2]11'!I30</f>
        <v>0</v>
      </c>
      <c r="I28" s="200">
        <f>'[2]11'!J30</f>
        <v>0</v>
      </c>
      <c r="J28" s="200">
        <f>'[2]11'!K30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'[2]11'!B31</f>
        <v>0</v>
      </c>
      <c r="C29" s="200">
        <f>'[2]11'!C31</f>
        <v>60</v>
      </c>
      <c r="D29" s="200">
        <f>'[2]11'!D31</f>
        <v>0</v>
      </c>
      <c r="E29" s="200">
        <f>'[2]11'!E31</f>
        <v>0</v>
      </c>
      <c r="F29" s="15">
        <f t="shared" si="6"/>
        <v>60</v>
      </c>
      <c r="G29" s="199">
        <f>'[2]11'!H31</f>
        <v>0</v>
      </c>
      <c r="H29" s="200">
        <f>'[2]11'!I31</f>
        <v>0</v>
      </c>
      <c r="I29" s="200">
        <f>'[2]11'!J31</f>
        <v>0</v>
      </c>
      <c r="J29" s="200">
        <f>'[2]11'!K31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'[2]11'!B32</f>
        <v>0</v>
      </c>
      <c r="C30" s="200">
        <f>'[2]11'!C32</f>
        <v>60</v>
      </c>
      <c r="D30" s="200">
        <f>'[2]11'!D32</f>
        <v>0</v>
      </c>
      <c r="E30" s="200">
        <f>'[2]11'!E32</f>
        <v>0</v>
      </c>
      <c r="F30" s="15">
        <f t="shared" si="6"/>
        <v>60</v>
      </c>
      <c r="G30" s="199">
        <f>'[2]11'!H32</f>
        <v>0</v>
      </c>
      <c r="H30" s="200">
        <f>'[2]11'!I32</f>
        <v>0</v>
      </c>
      <c r="I30" s="200">
        <f>'[2]11'!J32</f>
        <v>0</v>
      </c>
      <c r="J30" s="200">
        <f>'[2]11'!K32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'[2]11'!B33</f>
        <v>0</v>
      </c>
      <c r="C31" s="200">
        <f>'[2]11'!C33</f>
        <v>60</v>
      </c>
      <c r="D31" s="200">
        <f>'[2]11'!D33</f>
        <v>0</v>
      </c>
      <c r="E31" s="200">
        <f>'[2]11'!E33</f>
        <v>0</v>
      </c>
      <c r="F31" s="15">
        <f t="shared" si="6"/>
        <v>60</v>
      </c>
      <c r="G31" s="199">
        <f>'[2]11'!H33</f>
        <v>0</v>
      </c>
      <c r="H31" s="200">
        <f>'[2]11'!I33</f>
        <v>0</v>
      </c>
      <c r="I31" s="200">
        <f>'[2]11'!J33</f>
        <v>0</v>
      </c>
      <c r="J31" s="200">
        <f>'[2]11'!K33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'[2]11'!B34</f>
        <v>0</v>
      </c>
      <c r="C32" s="200">
        <f>'[2]11'!C34</f>
        <v>60</v>
      </c>
      <c r="D32" s="200">
        <f>'[2]11'!D34</f>
        <v>0</v>
      </c>
      <c r="E32" s="200">
        <f>'[2]11'!E34</f>
        <v>0</v>
      </c>
      <c r="F32" s="15">
        <f t="shared" si="6"/>
        <v>60</v>
      </c>
      <c r="G32" s="199">
        <f>'[2]11'!H34</f>
        <v>0</v>
      </c>
      <c r="H32" s="200">
        <f>'[2]11'!I34</f>
        <v>0</v>
      </c>
      <c r="I32" s="200">
        <f>'[2]11'!J34</f>
        <v>0</v>
      </c>
      <c r="J32" s="200">
        <f>'[2]11'!K34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'[2]11'!B35</f>
        <v>0</v>
      </c>
      <c r="C33" s="200">
        <f>'[2]11'!C35</f>
        <v>60</v>
      </c>
      <c r="D33" s="200">
        <f>'[2]11'!D35</f>
        <v>0</v>
      </c>
      <c r="E33" s="200">
        <f>'[2]11'!E35</f>
        <v>0</v>
      </c>
      <c r="F33" s="15">
        <f t="shared" si="6"/>
        <v>60</v>
      </c>
      <c r="G33" s="199">
        <f>'[2]11'!H35</f>
        <v>0</v>
      </c>
      <c r="H33" s="200">
        <f>'[2]11'!I35</f>
        <v>0</v>
      </c>
      <c r="I33" s="200">
        <f>'[2]11'!J35</f>
        <v>0</v>
      </c>
      <c r="J33" s="200">
        <f>'[2]11'!K35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'[2]11'!B36</f>
        <v>0</v>
      </c>
      <c r="C34" s="200">
        <f>'[2]11'!C36</f>
        <v>60</v>
      </c>
      <c r="D34" s="200">
        <f>'[2]11'!D36</f>
        <v>0</v>
      </c>
      <c r="E34" s="200">
        <f>'[2]11'!E36</f>
        <v>0</v>
      </c>
      <c r="F34" s="15">
        <f t="shared" si="6"/>
        <v>60</v>
      </c>
      <c r="G34" s="199">
        <f>'[2]11'!H36</f>
        <v>0</v>
      </c>
      <c r="H34" s="200">
        <f>'[2]11'!I36</f>
        <v>0</v>
      </c>
      <c r="I34" s="200">
        <f>'[2]11'!J36</f>
        <v>0</v>
      </c>
      <c r="J34" s="200">
        <f>'[2]11'!K36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'[2]11'!B37</f>
        <v>0</v>
      </c>
      <c r="C35" s="200">
        <f>'[2]11'!C37</f>
        <v>60</v>
      </c>
      <c r="D35" s="200">
        <f>'[2]11'!D37</f>
        <v>0</v>
      </c>
      <c r="E35" s="200">
        <f>'[2]11'!E37</f>
        <v>0</v>
      </c>
      <c r="F35" s="15">
        <f t="shared" si="6"/>
        <v>60</v>
      </c>
      <c r="G35" s="199">
        <f>'[2]11'!H37</f>
        <v>0</v>
      </c>
      <c r="H35" s="200">
        <f>'[2]11'!I37</f>
        <v>0</v>
      </c>
      <c r="I35" s="200">
        <f>'[2]11'!J37</f>
        <v>0</v>
      </c>
      <c r="J35" s="200">
        <f>'[2]11'!K37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'[2]11'!B38</f>
        <v>0</v>
      </c>
      <c r="C36" s="200">
        <f>'[2]11'!C38</f>
        <v>60</v>
      </c>
      <c r="D36" s="200">
        <f>'[2]11'!D38</f>
        <v>0</v>
      </c>
      <c r="E36" s="200">
        <f>'[2]11'!E38</f>
        <v>0</v>
      </c>
      <c r="F36" s="15">
        <f t="shared" si="6"/>
        <v>60</v>
      </c>
      <c r="G36" s="199">
        <f>'[2]11'!H38</f>
        <v>0</v>
      </c>
      <c r="H36" s="200">
        <f>'[2]11'!I38</f>
        <v>0</v>
      </c>
      <c r="I36" s="200">
        <f>'[2]11'!J38</f>
        <v>0</v>
      </c>
      <c r="J36" s="200">
        <f>'[2]11'!K38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'[2]11'!B39</f>
        <v>0</v>
      </c>
      <c r="C37" s="200">
        <f>'[2]11'!C39</f>
        <v>60</v>
      </c>
      <c r="D37" s="200">
        <f>'[2]11'!D39</f>
        <v>0</v>
      </c>
      <c r="E37" s="200">
        <f>'[2]11'!E39</f>
        <v>0</v>
      </c>
      <c r="F37" s="15">
        <f t="shared" si="6"/>
        <v>60</v>
      </c>
      <c r="G37" s="199">
        <f>'[2]11'!H39</f>
        <v>0</v>
      </c>
      <c r="H37" s="200">
        <f>'[2]11'!I39</f>
        <v>0</v>
      </c>
      <c r="I37" s="200">
        <f>'[2]11'!J39</f>
        <v>0</v>
      </c>
      <c r="J37" s="200">
        <f>'[2]11'!K39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'[2]11'!B40</f>
        <v>0</v>
      </c>
      <c r="C38" s="200">
        <f>'[2]11'!C40</f>
        <v>60</v>
      </c>
      <c r="D38" s="200">
        <f>'[2]11'!D40</f>
        <v>0</v>
      </c>
      <c r="E38" s="200">
        <f>'[2]11'!E40</f>
        <v>0</v>
      </c>
      <c r="F38" s="15">
        <f t="shared" si="6"/>
        <v>60</v>
      </c>
      <c r="G38" s="199">
        <f>'[2]11'!H40</f>
        <v>0</v>
      </c>
      <c r="H38" s="200">
        <f>'[2]11'!I40</f>
        <v>0</v>
      </c>
      <c r="I38" s="200">
        <f>'[2]11'!J40</f>
        <v>0</v>
      </c>
      <c r="J38" s="200">
        <f>'[2]11'!K40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'[2]11'!B41</f>
        <v>0</v>
      </c>
      <c r="C39" s="200">
        <f>'[2]11'!C41</f>
        <v>60</v>
      </c>
      <c r="D39" s="200">
        <f>'[2]11'!D41</f>
        <v>0</v>
      </c>
      <c r="E39" s="200">
        <f>'[2]11'!E41</f>
        <v>0</v>
      </c>
      <c r="F39" s="15">
        <f t="shared" si="6"/>
        <v>60</v>
      </c>
      <c r="G39" s="199">
        <f>'[2]11'!H41</f>
        <v>0</v>
      </c>
      <c r="H39" s="200">
        <f>'[2]11'!I41</f>
        <v>0</v>
      </c>
      <c r="I39" s="200">
        <f>'[2]11'!J41</f>
        <v>0</v>
      </c>
      <c r="J39" s="200">
        <f>'[2]11'!K41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'[2]11'!B42</f>
        <v>0</v>
      </c>
      <c r="C40" s="200">
        <f>'[2]11'!C42</f>
        <v>60</v>
      </c>
      <c r="D40" s="200">
        <f>'[2]11'!D42</f>
        <v>0</v>
      </c>
      <c r="E40" s="200">
        <f>'[2]11'!E42</f>
        <v>0</v>
      </c>
      <c r="F40" s="15">
        <f t="shared" si="6"/>
        <v>60</v>
      </c>
      <c r="G40" s="199">
        <f>'[2]11'!H42</f>
        <v>0</v>
      </c>
      <c r="H40" s="200">
        <f>'[2]11'!I42</f>
        <v>0</v>
      </c>
      <c r="I40" s="200">
        <f>'[2]11'!J42</f>
        <v>0</v>
      </c>
      <c r="J40" s="200">
        <f>'[2]11'!K42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'[2]11'!B43</f>
        <v>0</v>
      </c>
      <c r="C41" s="200">
        <f>'[2]11'!C43</f>
        <v>60</v>
      </c>
      <c r="D41" s="200">
        <f>'[2]11'!D43</f>
        <v>0</v>
      </c>
      <c r="E41" s="200">
        <f>'[2]11'!E43</f>
        <v>0</v>
      </c>
      <c r="F41" s="15">
        <f t="shared" si="6"/>
        <v>60</v>
      </c>
      <c r="G41" s="199">
        <f>'[2]11'!H43</f>
        <v>0</v>
      </c>
      <c r="H41" s="200">
        <f>'[2]11'!I43</f>
        <v>0</v>
      </c>
      <c r="I41" s="200">
        <f>'[2]11'!J43</f>
        <v>0</v>
      </c>
      <c r="J41" s="200">
        <f>'[2]11'!K43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'[2]11'!B44</f>
        <v>0</v>
      </c>
      <c r="C42" s="200">
        <f>'[2]11'!C44</f>
        <v>60</v>
      </c>
      <c r="D42" s="200">
        <f>'[2]11'!D44</f>
        <v>0</v>
      </c>
      <c r="E42" s="200">
        <f>'[2]11'!E44</f>
        <v>0</v>
      </c>
      <c r="F42" s="15">
        <f t="shared" si="6"/>
        <v>60</v>
      </c>
      <c r="G42" s="199">
        <f>'[2]11'!H44</f>
        <v>0</v>
      </c>
      <c r="H42" s="200">
        <f>'[2]11'!I44</f>
        <v>0</v>
      </c>
      <c r="I42" s="200">
        <f>'[2]11'!J44</f>
        <v>0</v>
      </c>
      <c r="J42" s="200">
        <f>'[2]11'!K44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'[2]11'!B45</f>
        <v>0</v>
      </c>
      <c r="C43" s="200">
        <f>'[2]11'!C45</f>
        <v>60</v>
      </c>
      <c r="D43" s="200">
        <f>'[2]11'!D45</f>
        <v>0</v>
      </c>
      <c r="E43" s="200">
        <f>'[2]11'!E45</f>
        <v>0</v>
      </c>
      <c r="F43" s="15">
        <f t="shared" si="6"/>
        <v>60</v>
      </c>
      <c r="G43" s="199">
        <f>'[2]11'!H45</f>
        <v>0</v>
      </c>
      <c r="H43" s="200">
        <f>'[2]11'!I45</f>
        <v>0</v>
      </c>
      <c r="I43" s="200">
        <f>'[2]11'!J45</f>
        <v>0</v>
      </c>
      <c r="J43" s="200">
        <f>'[2]11'!K45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'[2]11'!B46</f>
        <v>0</v>
      </c>
      <c r="C44" s="200">
        <f>'[2]11'!C46</f>
        <v>60</v>
      </c>
      <c r="D44" s="200">
        <f>'[2]11'!D46</f>
        <v>0</v>
      </c>
      <c r="E44" s="200">
        <f>'[2]11'!E46</f>
        <v>0</v>
      </c>
      <c r="F44" s="15">
        <f t="shared" si="6"/>
        <v>60</v>
      </c>
      <c r="G44" s="199">
        <f>'[2]11'!H46</f>
        <v>0</v>
      </c>
      <c r="H44" s="200">
        <f>'[2]11'!I46</f>
        <v>0</v>
      </c>
      <c r="I44" s="200">
        <f>'[2]11'!J46</f>
        <v>0</v>
      </c>
      <c r="J44" s="200">
        <f>'[2]11'!K46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'[2]11'!B47</f>
        <v>0</v>
      </c>
      <c r="C45" s="200">
        <f>'[2]11'!C47</f>
        <v>60</v>
      </c>
      <c r="D45" s="200">
        <f>'[2]11'!D47</f>
        <v>0</v>
      </c>
      <c r="E45" s="200">
        <f>'[2]11'!E47</f>
        <v>0</v>
      </c>
      <c r="F45" s="15">
        <f t="shared" si="6"/>
        <v>60</v>
      </c>
      <c r="G45" s="199">
        <f>'[2]11'!H47</f>
        <v>0</v>
      </c>
      <c r="H45" s="200">
        <f>'[2]11'!I47</f>
        <v>0</v>
      </c>
      <c r="I45" s="200">
        <f>'[2]11'!J47</f>
        <v>0</v>
      </c>
      <c r="J45" s="200">
        <f>'[2]11'!K47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'[2]11'!B48</f>
        <v>0</v>
      </c>
      <c r="C46" s="200">
        <f>'[2]11'!C48</f>
        <v>60</v>
      </c>
      <c r="D46" s="200">
        <f>'[2]11'!D48</f>
        <v>0</v>
      </c>
      <c r="E46" s="200">
        <f>'[2]11'!E48</f>
        <v>0</v>
      </c>
      <c r="F46" s="15">
        <f t="shared" si="6"/>
        <v>60</v>
      </c>
      <c r="G46" s="199">
        <f>'[2]11'!H48</f>
        <v>0</v>
      </c>
      <c r="H46" s="200">
        <f>'[2]11'!I48</f>
        <v>0</v>
      </c>
      <c r="I46" s="200">
        <f>'[2]11'!J48</f>
        <v>0</v>
      </c>
      <c r="J46" s="200">
        <f>'[2]11'!K48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'[2]11'!B49</f>
        <v>0</v>
      </c>
      <c r="C47" s="200">
        <f>'[2]11'!C49</f>
        <v>60</v>
      </c>
      <c r="D47" s="200">
        <f>'[2]11'!D49</f>
        <v>0</v>
      </c>
      <c r="E47" s="200">
        <f>'[2]11'!E49</f>
        <v>0</v>
      </c>
      <c r="F47" s="15">
        <f t="shared" si="6"/>
        <v>60</v>
      </c>
      <c r="G47" s="199">
        <f>'[2]11'!H49</f>
        <v>0</v>
      </c>
      <c r="H47" s="200">
        <f>'[2]11'!I49</f>
        <v>0</v>
      </c>
      <c r="I47" s="200">
        <f>'[2]11'!J49</f>
        <v>0</v>
      </c>
      <c r="J47" s="200">
        <f>'[2]11'!K49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'[2]11'!B50</f>
        <v>0</v>
      </c>
      <c r="C48" s="200">
        <f>'[2]11'!C50</f>
        <v>60</v>
      </c>
      <c r="D48" s="200">
        <f>'[2]11'!D50</f>
        <v>0</v>
      </c>
      <c r="E48" s="200">
        <f>'[2]11'!E50</f>
        <v>0</v>
      </c>
      <c r="F48" s="15">
        <f t="shared" si="6"/>
        <v>60</v>
      </c>
      <c r="G48" s="199">
        <f>'[2]11'!H50</f>
        <v>0</v>
      </c>
      <c r="H48" s="200">
        <f>'[2]11'!I50</f>
        <v>0</v>
      </c>
      <c r="I48" s="200">
        <f>'[2]11'!J50</f>
        <v>0</v>
      </c>
      <c r="J48" s="200">
        <f>'[2]11'!K50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'[2]11'!B51</f>
        <v>0</v>
      </c>
      <c r="C49" s="200">
        <f>'[2]11'!C51</f>
        <v>60</v>
      </c>
      <c r="D49" s="200">
        <f>'[2]11'!D51</f>
        <v>0</v>
      </c>
      <c r="E49" s="200">
        <f>'[2]11'!E51</f>
        <v>0</v>
      </c>
      <c r="F49" s="15">
        <f t="shared" si="6"/>
        <v>60</v>
      </c>
      <c r="G49" s="199">
        <f>'[2]11'!H51</f>
        <v>0</v>
      </c>
      <c r="H49" s="200">
        <f>'[2]11'!I51</f>
        <v>0</v>
      </c>
      <c r="I49" s="200">
        <f>'[2]11'!J51</f>
        <v>0</v>
      </c>
      <c r="J49" s="200">
        <f>'[2]11'!K51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'[2]11'!B52</f>
        <v>0</v>
      </c>
      <c r="C50" s="200">
        <f>'[2]11'!C52</f>
        <v>60</v>
      </c>
      <c r="D50" s="200">
        <f>'[2]11'!D52</f>
        <v>0</v>
      </c>
      <c r="E50" s="200">
        <f>'[2]11'!E52</f>
        <v>0</v>
      </c>
      <c r="F50" s="15">
        <f t="shared" si="6"/>
        <v>60</v>
      </c>
      <c r="G50" s="199">
        <f>'[2]11'!H52</f>
        <v>0</v>
      </c>
      <c r="H50" s="200">
        <f>'[2]11'!I52</f>
        <v>0</v>
      </c>
      <c r="I50" s="200">
        <f>'[2]11'!J52</f>
        <v>0</v>
      </c>
      <c r="J50" s="200">
        <f>'[2]11'!K52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'[2]11'!B53</f>
        <v>0</v>
      </c>
      <c r="C51" s="200">
        <f>'[2]11'!C53</f>
        <v>60</v>
      </c>
      <c r="D51" s="200">
        <f>'[2]11'!D53</f>
        <v>0</v>
      </c>
      <c r="E51" s="200">
        <f>'[2]11'!E53</f>
        <v>0</v>
      </c>
      <c r="F51" s="15">
        <f t="shared" si="6"/>
        <v>60</v>
      </c>
      <c r="G51" s="199">
        <f>'[2]11'!H53</f>
        <v>0</v>
      </c>
      <c r="H51" s="200">
        <f>'[2]11'!I53</f>
        <v>0</v>
      </c>
      <c r="I51" s="200">
        <f>'[2]11'!J53</f>
        <v>0</v>
      </c>
      <c r="J51" s="200">
        <f>'[2]11'!K53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'[2]11'!B54</f>
        <v>0</v>
      </c>
      <c r="C52" s="200">
        <f>'[2]11'!C54</f>
        <v>60</v>
      </c>
      <c r="D52" s="200">
        <f>'[2]11'!D54</f>
        <v>0</v>
      </c>
      <c r="E52" s="200">
        <f>'[2]11'!E54</f>
        <v>0</v>
      </c>
      <c r="F52" s="15">
        <f t="shared" si="6"/>
        <v>60</v>
      </c>
      <c r="G52" s="199">
        <f>'[2]11'!H54</f>
        <v>0</v>
      </c>
      <c r="H52" s="200">
        <f>'[2]11'!I54</f>
        <v>0</v>
      </c>
      <c r="I52" s="200">
        <f>'[2]11'!J54</f>
        <v>0</v>
      </c>
      <c r="J52" s="200">
        <f>'[2]11'!K54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'[2]11'!B55</f>
        <v>0</v>
      </c>
      <c r="C53" s="200">
        <f>'[2]11'!C55</f>
        <v>60</v>
      </c>
      <c r="D53" s="200">
        <f>'[2]11'!D55</f>
        <v>0</v>
      </c>
      <c r="E53" s="200">
        <f>'[2]11'!E55</f>
        <v>0</v>
      </c>
      <c r="F53" s="15">
        <f t="shared" si="6"/>
        <v>60</v>
      </c>
      <c r="G53" s="199">
        <f>'[2]11'!H55</f>
        <v>0</v>
      </c>
      <c r="H53" s="200">
        <f>'[2]11'!I55</f>
        <v>0</v>
      </c>
      <c r="I53" s="200">
        <f>'[2]11'!J55</f>
        <v>0</v>
      </c>
      <c r="J53" s="200">
        <f>'[2]11'!K55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'[2]11'!B56</f>
        <v>0</v>
      </c>
      <c r="C54" s="200">
        <f>'[2]11'!C56</f>
        <v>60</v>
      </c>
      <c r="D54" s="200">
        <f>'[2]11'!D56</f>
        <v>0</v>
      </c>
      <c r="E54" s="200">
        <f>'[2]11'!E56</f>
        <v>0</v>
      </c>
      <c r="F54" s="15">
        <f t="shared" si="6"/>
        <v>60</v>
      </c>
      <c r="G54" s="199">
        <f>'[2]11'!H56</f>
        <v>0</v>
      </c>
      <c r="H54" s="200">
        <f>'[2]11'!I56</f>
        <v>0</v>
      </c>
      <c r="I54" s="200">
        <f>'[2]11'!J56</f>
        <v>0</v>
      </c>
      <c r="J54" s="200">
        <f>'[2]11'!K56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'[2]11'!B57</f>
        <v>0</v>
      </c>
      <c r="C55" s="200">
        <f>'[2]11'!C57</f>
        <v>60</v>
      </c>
      <c r="D55" s="200">
        <f>'[2]11'!D57</f>
        <v>0</v>
      </c>
      <c r="E55" s="200">
        <f>'[2]11'!E57</f>
        <v>0</v>
      </c>
      <c r="F55" s="15">
        <f t="shared" si="6"/>
        <v>60</v>
      </c>
      <c r="G55" s="199">
        <f>'[2]11'!H57</f>
        <v>0</v>
      </c>
      <c r="H55" s="200">
        <f>'[2]11'!I57</f>
        <v>0</v>
      </c>
      <c r="I55" s="200">
        <f>'[2]11'!J57</f>
        <v>0</v>
      </c>
      <c r="J55" s="200">
        <f>'[2]11'!K57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'[2]11'!B58</f>
        <v>0</v>
      </c>
      <c r="C56" s="200">
        <f>'[2]11'!C58</f>
        <v>60</v>
      </c>
      <c r="D56" s="200">
        <f>'[2]11'!D58</f>
        <v>0</v>
      </c>
      <c r="E56" s="200">
        <f>'[2]11'!E58</f>
        <v>0</v>
      </c>
      <c r="F56" s="15">
        <f t="shared" si="6"/>
        <v>60</v>
      </c>
      <c r="G56" s="199">
        <f>'[2]11'!H58</f>
        <v>0</v>
      </c>
      <c r="H56" s="200">
        <f>'[2]11'!I58</f>
        <v>0</v>
      </c>
      <c r="I56" s="200">
        <f>'[2]11'!J58</f>
        <v>0</v>
      </c>
      <c r="J56" s="200">
        <f>'[2]11'!K58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'[2]11'!B59</f>
        <v>0</v>
      </c>
      <c r="C57" s="200">
        <f>'[2]11'!C59</f>
        <v>60</v>
      </c>
      <c r="D57" s="200">
        <f>'[2]11'!D59</f>
        <v>0</v>
      </c>
      <c r="E57" s="200">
        <f>'[2]11'!E59</f>
        <v>0</v>
      </c>
      <c r="F57" s="15">
        <f t="shared" si="6"/>
        <v>60</v>
      </c>
      <c r="G57" s="199">
        <f>'[2]11'!H59</f>
        <v>0</v>
      </c>
      <c r="H57" s="200">
        <f>'[2]11'!I59</f>
        <v>0</v>
      </c>
      <c r="I57" s="200">
        <f>'[2]11'!J59</f>
        <v>0</v>
      </c>
      <c r="J57" s="200">
        <f>'[2]11'!K59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'[2]11'!B60</f>
        <v>0</v>
      </c>
      <c r="C58" s="200">
        <f>'[2]11'!C60</f>
        <v>60</v>
      </c>
      <c r="D58" s="200">
        <f>'[2]11'!D60</f>
        <v>0</v>
      </c>
      <c r="E58" s="200">
        <f>'[2]11'!E60</f>
        <v>0</v>
      </c>
      <c r="F58" s="15">
        <f t="shared" si="6"/>
        <v>60</v>
      </c>
      <c r="G58" s="199">
        <f>'[2]11'!H60</f>
        <v>0</v>
      </c>
      <c r="H58" s="200">
        <f>'[2]11'!I60</f>
        <v>0</v>
      </c>
      <c r="I58" s="200">
        <f>'[2]11'!J60</f>
        <v>0</v>
      </c>
      <c r="J58" s="200">
        <f>'[2]11'!K60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'[2]11'!B61</f>
        <v>0</v>
      </c>
      <c r="C59" s="200">
        <f>'[2]11'!C61</f>
        <v>60</v>
      </c>
      <c r="D59" s="200">
        <f>'[2]11'!D61</f>
        <v>0</v>
      </c>
      <c r="E59" s="200">
        <f>'[2]11'!E61</f>
        <v>0</v>
      </c>
      <c r="F59" s="15">
        <f t="shared" si="6"/>
        <v>60</v>
      </c>
      <c r="G59" s="199">
        <f>'[2]11'!H61</f>
        <v>0</v>
      </c>
      <c r="H59" s="200">
        <f>'[2]11'!I61</f>
        <v>0</v>
      </c>
      <c r="I59" s="200">
        <f>'[2]11'!J61</f>
        <v>0</v>
      </c>
      <c r="J59" s="200">
        <f>'[2]11'!K61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'[2]11'!B62</f>
        <v>0</v>
      </c>
      <c r="C60" s="200">
        <f>'[2]11'!C62</f>
        <v>60</v>
      </c>
      <c r="D60" s="200">
        <f>'[2]11'!D62</f>
        <v>0</v>
      </c>
      <c r="E60" s="200">
        <f>'[2]11'!E62</f>
        <v>0</v>
      </c>
      <c r="F60" s="15">
        <f t="shared" si="6"/>
        <v>60</v>
      </c>
      <c r="G60" s="199">
        <f>'[2]11'!H62</f>
        <v>0</v>
      </c>
      <c r="H60" s="200">
        <f>'[2]11'!I62</f>
        <v>0</v>
      </c>
      <c r="I60" s="200">
        <f>'[2]11'!J62</f>
        <v>0</v>
      </c>
      <c r="J60" s="200">
        <f>'[2]11'!K62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'[2]11'!B63</f>
        <v>0</v>
      </c>
      <c r="C61" s="200">
        <f>'[2]11'!C63</f>
        <v>60</v>
      </c>
      <c r="D61" s="200">
        <f>'[2]11'!D63</f>
        <v>0</v>
      </c>
      <c r="E61" s="200">
        <f>'[2]11'!E63</f>
        <v>0</v>
      </c>
      <c r="F61" s="15">
        <f t="shared" si="6"/>
        <v>60</v>
      </c>
      <c r="G61" s="199">
        <f>'[2]11'!H63</f>
        <v>0</v>
      </c>
      <c r="H61" s="200">
        <f>'[2]11'!I63</f>
        <v>0</v>
      </c>
      <c r="I61" s="200">
        <f>'[2]11'!J63</f>
        <v>0</v>
      </c>
      <c r="J61" s="200">
        <f>'[2]11'!K63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'[2]11'!B64</f>
        <v>0</v>
      </c>
      <c r="C62" s="200">
        <f>'[2]11'!C64</f>
        <v>60</v>
      </c>
      <c r="D62" s="200">
        <f>'[2]11'!D64</f>
        <v>0</v>
      </c>
      <c r="E62" s="200">
        <f>'[2]11'!E64</f>
        <v>0</v>
      </c>
      <c r="F62" s="15">
        <f t="shared" si="6"/>
        <v>60</v>
      </c>
      <c r="G62" s="199">
        <f>'[2]11'!H64</f>
        <v>0</v>
      </c>
      <c r="H62" s="200">
        <f>'[2]11'!I64</f>
        <v>0</v>
      </c>
      <c r="I62" s="200">
        <f>'[2]11'!J64</f>
        <v>0</v>
      </c>
      <c r="J62" s="200">
        <f>'[2]11'!K64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'[2]11'!B65</f>
        <v>0</v>
      </c>
      <c r="C63" s="200">
        <f>'[2]11'!C65</f>
        <v>60</v>
      </c>
      <c r="D63" s="200">
        <f>'[2]11'!D65</f>
        <v>0</v>
      </c>
      <c r="E63" s="200">
        <f>'[2]11'!E65</f>
        <v>0</v>
      </c>
      <c r="F63" s="15">
        <f t="shared" si="6"/>
        <v>60</v>
      </c>
      <c r="G63" s="199">
        <f>'[2]11'!H65</f>
        <v>0</v>
      </c>
      <c r="H63" s="200">
        <f>'[2]11'!I65</f>
        <v>0</v>
      </c>
      <c r="I63" s="200">
        <f>'[2]11'!J65</f>
        <v>0</v>
      </c>
      <c r="J63" s="200">
        <f>'[2]11'!K65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'[2]11'!B66</f>
        <v>0</v>
      </c>
      <c r="C64" s="200">
        <f>'[2]11'!C66</f>
        <v>60</v>
      </c>
      <c r="D64" s="200">
        <f>'[2]11'!D66</f>
        <v>0</v>
      </c>
      <c r="E64" s="200">
        <f>'[2]11'!E66</f>
        <v>0</v>
      </c>
      <c r="F64" s="15">
        <f t="shared" si="6"/>
        <v>60</v>
      </c>
      <c r="G64" s="199">
        <f>'[2]11'!H66</f>
        <v>0</v>
      </c>
      <c r="H64" s="200">
        <f>'[2]11'!I66</f>
        <v>0</v>
      </c>
      <c r="I64" s="200">
        <f>'[2]11'!J66</f>
        <v>0</v>
      </c>
      <c r="J64" s="200">
        <f>'[2]11'!K66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'[2]11'!B67</f>
        <v>0</v>
      </c>
      <c r="C65" s="200">
        <f>'[2]11'!C67</f>
        <v>60</v>
      </c>
      <c r="D65" s="200">
        <f>'[2]11'!D67</f>
        <v>0</v>
      </c>
      <c r="E65" s="200">
        <f>'[2]11'!E67</f>
        <v>0</v>
      </c>
      <c r="F65" s="15">
        <f t="shared" si="6"/>
        <v>60</v>
      </c>
      <c r="G65" s="199">
        <f>'[2]11'!H67</f>
        <v>0</v>
      </c>
      <c r="H65" s="200">
        <f>'[2]11'!I67</f>
        <v>0</v>
      </c>
      <c r="I65" s="200">
        <f>'[2]11'!J67</f>
        <v>0</v>
      </c>
      <c r="J65" s="200">
        <f>'[2]11'!K67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'[2]11'!B68</f>
        <v>0</v>
      </c>
      <c r="C66" s="200">
        <f>'[2]11'!C68</f>
        <v>60</v>
      </c>
      <c r="D66" s="200">
        <f>'[2]11'!D68</f>
        <v>0</v>
      </c>
      <c r="E66" s="200">
        <f>'[2]11'!E68</f>
        <v>0</v>
      </c>
      <c r="F66" s="15">
        <f t="shared" si="6"/>
        <v>60</v>
      </c>
      <c r="G66" s="199">
        <f>'[2]11'!H68</f>
        <v>0</v>
      </c>
      <c r="H66" s="200">
        <f>'[2]11'!I68</f>
        <v>0</v>
      </c>
      <c r="I66" s="200">
        <f>'[2]11'!J68</f>
        <v>0</v>
      </c>
      <c r="J66" s="200">
        <f>'[2]11'!K68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'[2]11'!B69</f>
        <v>0</v>
      </c>
      <c r="C67" s="200">
        <f>'[2]11'!C69</f>
        <v>60</v>
      </c>
      <c r="D67" s="200">
        <f>'[2]11'!D69</f>
        <v>0</v>
      </c>
      <c r="E67" s="200">
        <f>'[2]11'!E69</f>
        <v>0</v>
      </c>
      <c r="F67" s="15">
        <f t="shared" si="6"/>
        <v>60</v>
      </c>
      <c r="G67" s="199">
        <f>'[2]11'!H69</f>
        <v>0</v>
      </c>
      <c r="H67" s="200">
        <f>'[2]11'!I69</f>
        <v>0</v>
      </c>
      <c r="I67" s="200">
        <f>'[2]11'!J69</f>
        <v>0</v>
      </c>
      <c r="J67" s="200">
        <f>'[2]11'!K69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'[2]11'!B70</f>
        <v>0</v>
      </c>
      <c r="C68" s="200">
        <f>'[2]11'!C70</f>
        <v>60</v>
      </c>
      <c r="D68" s="200">
        <f>'[2]11'!D70</f>
        <v>0</v>
      </c>
      <c r="E68" s="200">
        <f>'[2]11'!E70</f>
        <v>0</v>
      </c>
      <c r="F68" s="15">
        <f t="shared" si="6"/>
        <v>60</v>
      </c>
      <c r="G68" s="199">
        <f>'[2]11'!H70</f>
        <v>0</v>
      </c>
      <c r="H68" s="200">
        <f>'[2]11'!I70</f>
        <v>0</v>
      </c>
      <c r="I68" s="200">
        <f>'[2]11'!J70</f>
        <v>0</v>
      </c>
      <c r="J68" s="200">
        <f>'[2]11'!K70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'[2]11'!B71</f>
        <v>0</v>
      </c>
      <c r="C69" s="200">
        <f>'[2]11'!C71</f>
        <v>60</v>
      </c>
      <c r="D69" s="200">
        <f>'[2]11'!D71</f>
        <v>0</v>
      </c>
      <c r="E69" s="200">
        <f>'[2]11'!E71</f>
        <v>0</v>
      </c>
      <c r="F69" s="15">
        <f t="shared" ref="F69:F98" si="16">SUM(B69:E69)</f>
        <v>60</v>
      </c>
      <c r="G69" s="199">
        <f>'[2]11'!H71</f>
        <v>0</v>
      </c>
      <c r="H69" s="200">
        <f>'[2]11'!I71</f>
        <v>0</v>
      </c>
      <c r="I69" s="200">
        <f>'[2]11'!J71</f>
        <v>0</v>
      </c>
      <c r="J69" s="200">
        <f>'[2]11'!K71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'[2]11'!B72</f>
        <v>0</v>
      </c>
      <c r="C70" s="200">
        <f>'[2]11'!C72</f>
        <v>60</v>
      </c>
      <c r="D70" s="200">
        <f>'[2]11'!D72</f>
        <v>0</v>
      </c>
      <c r="E70" s="200">
        <f>'[2]11'!E72</f>
        <v>0</v>
      </c>
      <c r="F70" s="15">
        <f t="shared" si="16"/>
        <v>60</v>
      </c>
      <c r="G70" s="199">
        <f>'[2]11'!H72</f>
        <v>0</v>
      </c>
      <c r="H70" s="200">
        <f>'[2]11'!I72</f>
        <v>0</v>
      </c>
      <c r="I70" s="200">
        <f>'[2]11'!J72</f>
        <v>0</v>
      </c>
      <c r="J70" s="200">
        <f>'[2]11'!K72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'[2]11'!B73</f>
        <v>0</v>
      </c>
      <c r="C71" s="200">
        <f>'[2]11'!C73</f>
        <v>60</v>
      </c>
      <c r="D71" s="200">
        <f>'[2]11'!D73</f>
        <v>0</v>
      </c>
      <c r="E71" s="200">
        <f>'[2]11'!E73</f>
        <v>0</v>
      </c>
      <c r="F71" s="15">
        <f t="shared" si="16"/>
        <v>60</v>
      </c>
      <c r="G71" s="199">
        <f>'[2]11'!H73</f>
        <v>0</v>
      </c>
      <c r="H71" s="200">
        <f>'[2]11'!I73</f>
        <v>0</v>
      </c>
      <c r="I71" s="200">
        <f>'[2]11'!J73</f>
        <v>0</v>
      </c>
      <c r="J71" s="200">
        <f>'[2]11'!K73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'[2]11'!B74</f>
        <v>0</v>
      </c>
      <c r="C72" s="200">
        <f>'[2]11'!C74</f>
        <v>60</v>
      </c>
      <c r="D72" s="200">
        <f>'[2]11'!D74</f>
        <v>0</v>
      </c>
      <c r="E72" s="200">
        <f>'[2]11'!E74</f>
        <v>0</v>
      </c>
      <c r="F72" s="15">
        <f t="shared" si="16"/>
        <v>60</v>
      </c>
      <c r="G72" s="199">
        <f>'[2]11'!H74</f>
        <v>0</v>
      </c>
      <c r="H72" s="200">
        <f>'[2]11'!I74</f>
        <v>0</v>
      </c>
      <c r="I72" s="200">
        <f>'[2]11'!J74</f>
        <v>0</v>
      </c>
      <c r="J72" s="200">
        <f>'[2]11'!K74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'[2]11'!B75</f>
        <v>0</v>
      </c>
      <c r="C73" s="200">
        <f>'[2]11'!C75</f>
        <v>60</v>
      </c>
      <c r="D73" s="200">
        <f>'[2]11'!D75</f>
        <v>0</v>
      </c>
      <c r="E73" s="200">
        <f>'[2]11'!E75</f>
        <v>0</v>
      </c>
      <c r="F73" s="15">
        <f t="shared" si="16"/>
        <v>60</v>
      </c>
      <c r="G73" s="199">
        <f>'[2]11'!H75</f>
        <v>0</v>
      </c>
      <c r="H73" s="200">
        <f>'[2]11'!I75</f>
        <v>0</v>
      </c>
      <c r="I73" s="200">
        <f>'[2]11'!J75</f>
        <v>0</v>
      </c>
      <c r="J73" s="200">
        <f>'[2]11'!K75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'[2]11'!B76</f>
        <v>0</v>
      </c>
      <c r="C74" s="200">
        <f>'[2]11'!C76</f>
        <v>60</v>
      </c>
      <c r="D74" s="200">
        <f>'[2]11'!D76</f>
        <v>0</v>
      </c>
      <c r="E74" s="200">
        <f>'[2]11'!E76</f>
        <v>0</v>
      </c>
      <c r="F74" s="15">
        <f t="shared" si="16"/>
        <v>60</v>
      </c>
      <c r="G74" s="199">
        <f>'[2]11'!H76</f>
        <v>0</v>
      </c>
      <c r="H74" s="200">
        <f>'[2]11'!I76</f>
        <v>0</v>
      </c>
      <c r="I74" s="200">
        <f>'[2]11'!J76</f>
        <v>0</v>
      </c>
      <c r="J74" s="200">
        <f>'[2]11'!K76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'[2]11'!B77</f>
        <v>0</v>
      </c>
      <c r="C75" s="200">
        <f>'[2]11'!C77</f>
        <v>60</v>
      </c>
      <c r="D75" s="200">
        <f>'[2]11'!D77</f>
        <v>0</v>
      </c>
      <c r="E75" s="200">
        <f>'[2]11'!E77</f>
        <v>0</v>
      </c>
      <c r="F75" s="15">
        <f t="shared" si="16"/>
        <v>60</v>
      </c>
      <c r="G75" s="199">
        <f>'[2]11'!H77</f>
        <v>0</v>
      </c>
      <c r="H75" s="200">
        <f>'[2]11'!I77</f>
        <v>0</v>
      </c>
      <c r="I75" s="200">
        <f>'[2]11'!J77</f>
        <v>0</v>
      </c>
      <c r="J75" s="200">
        <f>'[2]11'!K77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'[2]11'!B78</f>
        <v>0</v>
      </c>
      <c r="C76" s="200">
        <f>'[2]11'!C78</f>
        <v>60</v>
      </c>
      <c r="D76" s="200">
        <f>'[2]11'!D78</f>
        <v>0</v>
      </c>
      <c r="E76" s="200">
        <f>'[2]11'!E78</f>
        <v>0</v>
      </c>
      <c r="F76" s="15">
        <f t="shared" si="16"/>
        <v>60</v>
      </c>
      <c r="G76" s="199">
        <f>'[2]11'!H78</f>
        <v>0</v>
      </c>
      <c r="H76" s="200">
        <f>'[2]11'!I78</f>
        <v>0</v>
      </c>
      <c r="I76" s="200">
        <f>'[2]11'!J78</f>
        <v>0</v>
      </c>
      <c r="J76" s="200">
        <f>'[2]11'!K78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'[2]11'!B79</f>
        <v>0</v>
      </c>
      <c r="C77" s="200">
        <f>'[2]11'!C79</f>
        <v>60</v>
      </c>
      <c r="D77" s="200">
        <f>'[2]11'!D79</f>
        <v>0</v>
      </c>
      <c r="E77" s="200">
        <f>'[2]11'!E79</f>
        <v>0</v>
      </c>
      <c r="F77" s="15">
        <f t="shared" si="16"/>
        <v>60</v>
      </c>
      <c r="G77" s="199">
        <f>'[2]11'!H79</f>
        <v>0</v>
      </c>
      <c r="H77" s="200">
        <f>'[2]11'!I79</f>
        <v>0</v>
      </c>
      <c r="I77" s="200">
        <f>'[2]11'!J79</f>
        <v>0</v>
      </c>
      <c r="J77" s="200">
        <f>'[2]11'!K79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'[2]11'!B80</f>
        <v>0</v>
      </c>
      <c r="C78" s="200">
        <f>'[2]11'!C80</f>
        <v>60</v>
      </c>
      <c r="D78" s="200">
        <f>'[2]11'!D80</f>
        <v>0</v>
      </c>
      <c r="E78" s="200">
        <f>'[2]11'!E80</f>
        <v>0</v>
      </c>
      <c r="F78" s="15">
        <f t="shared" si="16"/>
        <v>60</v>
      </c>
      <c r="G78" s="199">
        <f>'[2]11'!H80</f>
        <v>0</v>
      </c>
      <c r="H78" s="200">
        <f>'[2]11'!I80</f>
        <v>0</v>
      </c>
      <c r="I78" s="200">
        <f>'[2]11'!J80</f>
        <v>0</v>
      </c>
      <c r="J78" s="200">
        <f>'[2]11'!K80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'[2]11'!B81</f>
        <v>0</v>
      </c>
      <c r="C79" s="200">
        <f>'[2]11'!C81</f>
        <v>60</v>
      </c>
      <c r="D79" s="200">
        <f>'[2]11'!D81</f>
        <v>0</v>
      </c>
      <c r="E79" s="200">
        <f>'[2]11'!E81</f>
        <v>0</v>
      </c>
      <c r="F79" s="15">
        <f t="shared" si="16"/>
        <v>60</v>
      </c>
      <c r="G79" s="199">
        <f>'[2]11'!H81</f>
        <v>0</v>
      </c>
      <c r="H79" s="200">
        <f>'[2]11'!I81</f>
        <v>0</v>
      </c>
      <c r="I79" s="200">
        <f>'[2]11'!J81</f>
        <v>0</v>
      </c>
      <c r="J79" s="200">
        <f>'[2]11'!K81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'[2]11'!B82</f>
        <v>0</v>
      </c>
      <c r="C80" s="200">
        <f>'[2]11'!C82</f>
        <v>60</v>
      </c>
      <c r="D80" s="200">
        <f>'[2]11'!D82</f>
        <v>0</v>
      </c>
      <c r="E80" s="200">
        <f>'[2]11'!E82</f>
        <v>0</v>
      </c>
      <c r="F80" s="15">
        <f t="shared" si="16"/>
        <v>60</v>
      </c>
      <c r="G80" s="199">
        <f>'[2]11'!H82</f>
        <v>0</v>
      </c>
      <c r="H80" s="200">
        <f>'[2]11'!I82</f>
        <v>0</v>
      </c>
      <c r="I80" s="200">
        <f>'[2]11'!J82</f>
        <v>0</v>
      </c>
      <c r="J80" s="200">
        <f>'[2]11'!K82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'[2]11'!B83</f>
        <v>0</v>
      </c>
      <c r="C81" s="200">
        <f>'[2]11'!C83</f>
        <v>60</v>
      </c>
      <c r="D81" s="200">
        <f>'[2]11'!D83</f>
        <v>0</v>
      </c>
      <c r="E81" s="200">
        <f>'[2]11'!E83</f>
        <v>0</v>
      </c>
      <c r="F81" s="15">
        <f t="shared" si="16"/>
        <v>60</v>
      </c>
      <c r="G81" s="199">
        <f>'[2]11'!H83</f>
        <v>0</v>
      </c>
      <c r="H81" s="200">
        <f>'[2]11'!I83</f>
        <v>0</v>
      </c>
      <c r="I81" s="200">
        <f>'[2]11'!J83</f>
        <v>0</v>
      </c>
      <c r="J81" s="200">
        <f>'[2]11'!K83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'[2]11'!B84</f>
        <v>0</v>
      </c>
      <c r="C82" s="200">
        <f>'[2]11'!C84</f>
        <v>60</v>
      </c>
      <c r="D82" s="200">
        <f>'[2]11'!D84</f>
        <v>0</v>
      </c>
      <c r="E82" s="200">
        <f>'[2]11'!E84</f>
        <v>0</v>
      </c>
      <c r="F82" s="15">
        <f t="shared" si="16"/>
        <v>60</v>
      </c>
      <c r="G82" s="199">
        <f>'[2]11'!H84</f>
        <v>0</v>
      </c>
      <c r="H82" s="200">
        <f>'[2]11'!I84</f>
        <v>0</v>
      </c>
      <c r="I82" s="200">
        <f>'[2]11'!J84</f>
        <v>0</v>
      </c>
      <c r="J82" s="200">
        <f>'[2]11'!K84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'[2]11'!B85</f>
        <v>0</v>
      </c>
      <c r="C83" s="200">
        <f>'[2]11'!C85</f>
        <v>60</v>
      </c>
      <c r="D83" s="200">
        <f>'[2]11'!D85</f>
        <v>0</v>
      </c>
      <c r="E83" s="200">
        <f>'[2]11'!E85</f>
        <v>0</v>
      </c>
      <c r="F83" s="15">
        <f t="shared" si="16"/>
        <v>60</v>
      </c>
      <c r="G83" s="199">
        <f>'[2]11'!H85</f>
        <v>0</v>
      </c>
      <c r="H83" s="200">
        <f>'[2]11'!I85</f>
        <v>0</v>
      </c>
      <c r="I83" s="200">
        <f>'[2]11'!J85</f>
        <v>0</v>
      </c>
      <c r="J83" s="200">
        <f>'[2]11'!K85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'[2]11'!B86</f>
        <v>0</v>
      </c>
      <c r="C84" s="200">
        <f>'[2]11'!C86</f>
        <v>60</v>
      </c>
      <c r="D84" s="200">
        <f>'[2]11'!D86</f>
        <v>0</v>
      </c>
      <c r="E84" s="200">
        <f>'[2]11'!E86</f>
        <v>0</v>
      </c>
      <c r="F84" s="15">
        <f t="shared" si="16"/>
        <v>60</v>
      </c>
      <c r="G84" s="199">
        <f>'[2]11'!H86</f>
        <v>0</v>
      </c>
      <c r="H84" s="200">
        <f>'[2]11'!I86</f>
        <v>0</v>
      </c>
      <c r="I84" s="200">
        <f>'[2]11'!J86</f>
        <v>0</v>
      </c>
      <c r="J84" s="200">
        <f>'[2]11'!K86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'[2]11'!B87</f>
        <v>0</v>
      </c>
      <c r="C85" s="200">
        <f>'[2]11'!C87</f>
        <v>60</v>
      </c>
      <c r="D85" s="200">
        <f>'[2]11'!D87</f>
        <v>0</v>
      </c>
      <c r="E85" s="200">
        <f>'[2]11'!E87</f>
        <v>0</v>
      </c>
      <c r="F85" s="15">
        <f t="shared" si="16"/>
        <v>60</v>
      </c>
      <c r="G85" s="199">
        <f>'[2]11'!H87</f>
        <v>0</v>
      </c>
      <c r="H85" s="200">
        <f>'[2]11'!I87</f>
        <v>0</v>
      </c>
      <c r="I85" s="200">
        <f>'[2]11'!J87</f>
        <v>0</v>
      </c>
      <c r="J85" s="200">
        <f>'[2]11'!K87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'[2]11'!B88</f>
        <v>0</v>
      </c>
      <c r="C86" s="200">
        <f>'[2]11'!C88</f>
        <v>60</v>
      </c>
      <c r="D86" s="200">
        <f>'[2]11'!D88</f>
        <v>0</v>
      </c>
      <c r="E86" s="200">
        <f>'[2]11'!E88</f>
        <v>0</v>
      </c>
      <c r="F86" s="15">
        <f t="shared" si="16"/>
        <v>60</v>
      </c>
      <c r="G86" s="199">
        <f>'[2]11'!H88</f>
        <v>0</v>
      </c>
      <c r="H86" s="200">
        <f>'[2]11'!I88</f>
        <v>0</v>
      </c>
      <c r="I86" s="200">
        <f>'[2]11'!J88</f>
        <v>0</v>
      </c>
      <c r="J86" s="200">
        <f>'[2]11'!K88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'[2]11'!B89</f>
        <v>0</v>
      </c>
      <c r="C87" s="200">
        <f>'[2]11'!C89</f>
        <v>60</v>
      </c>
      <c r="D87" s="200">
        <f>'[2]11'!D89</f>
        <v>0</v>
      </c>
      <c r="E87" s="200">
        <f>'[2]11'!E89</f>
        <v>0</v>
      </c>
      <c r="F87" s="15">
        <f t="shared" si="16"/>
        <v>60</v>
      </c>
      <c r="G87" s="199">
        <f>'[2]11'!H89</f>
        <v>0</v>
      </c>
      <c r="H87" s="200">
        <f>'[2]11'!I89</f>
        <v>0</v>
      </c>
      <c r="I87" s="200">
        <f>'[2]11'!J89</f>
        <v>0</v>
      </c>
      <c r="J87" s="200">
        <f>'[2]11'!K89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'[2]11'!B90</f>
        <v>0</v>
      </c>
      <c r="C88" s="200">
        <f>'[2]11'!C90</f>
        <v>60</v>
      </c>
      <c r="D88" s="200">
        <f>'[2]11'!D90</f>
        <v>0</v>
      </c>
      <c r="E88" s="200">
        <f>'[2]11'!E90</f>
        <v>0</v>
      </c>
      <c r="F88" s="15">
        <f t="shared" si="16"/>
        <v>60</v>
      </c>
      <c r="G88" s="199">
        <f>'[2]11'!H90</f>
        <v>0</v>
      </c>
      <c r="H88" s="200">
        <f>'[2]11'!I90</f>
        <v>0</v>
      </c>
      <c r="I88" s="200">
        <f>'[2]11'!J90</f>
        <v>0</v>
      </c>
      <c r="J88" s="200">
        <f>'[2]11'!K90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'[2]11'!B91</f>
        <v>0</v>
      </c>
      <c r="C89" s="200">
        <f>'[2]11'!C91</f>
        <v>60</v>
      </c>
      <c r="D89" s="200">
        <f>'[2]11'!D91</f>
        <v>0</v>
      </c>
      <c r="E89" s="200">
        <f>'[2]11'!E91</f>
        <v>0</v>
      </c>
      <c r="F89" s="15">
        <f t="shared" si="16"/>
        <v>60</v>
      </c>
      <c r="G89" s="199">
        <f>'[2]11'!H91</f>
        <v>0</v>
      </c>
      <c r="H89" s="200">
        <f>'[2]11'!I91</f>
        <v>0</v>
      </c>
      <c r="I89" s="200">
        <f>'[2]11'!J91</f>
        <v>0</v>
      </c>
      <c r="J89" s="200">
        <f>'[2]11'!K91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'[2]11'!B92</f>
        <v>0</v>
      </c>
      <c r="C90" s="200">
        <f>'[2]11'!C92</f>
        <v>60</v>
      </c>
      <c r="D90" s="200">
        <f>'[2]11'!D92</f>
        <v>0</v>
      </c>
      <c r="E90" s="200">
        <f>'[2]11'!E92</f>
        <v>0</v>
      </c>
      <c r="F90" s="15">
        <f t="shared" si="16"/>
        <v>60</v>
      </c>
      <c r="G90" s="199">
        <f>'[2]11'!H92</f>
        <v>0</v>
      </c>
      <c r="H90" s="200">
        <f>'[2]11'!I92</f>
        <v>0</v>
      </c>
      <c r="I90" s="200">
        <f>'[2]11'!J92</f>
        <v>0</v>
      </c>
      <c r="J90" s="200">
        <f>'[2]11'!K92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'[2]11'!B93</f>
        <v>0</v>
      </c>
      <c r="C91" s="200">
        <f>'[2]11'!C93</f>
        <v>60</v>
      </c>
      <c r="D91" s="200">
        <f>'[2]11'!D93</f>
        <v>0</v>
      </c>
      <c r="E91" s="200">
        <f>'[2]11'!E93</f>
        <v>0</v>
      </c>
      <c r="F91" s="15">
        <f t="shared" si="16"/>
        <v>60</v>
      </c>
      <c r="G91" s="199">
        <f>'[2]11'!H93</f>
        <v>0</v>
      </c>
      <c r="H91" s="200">
        <f>'[2]11'!I93</f>
        <v>0</v>
      </c>
      <c r="I91" s="200">
        <f>'[2]11'!J93</f>
        <v>0</v>
      </c>
      <c r="J91" s="200">
        <f>'[2]11'!K93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'[2]11'!B94</f>
        <v>0</v>
      </c>
      <c r="C92" s="200">
        <f>'[2]11'!C94</f>
        <v>60</v>
      </c>
      <c r="D92" s="200">
        <f>'[2]11'!D94</f>
        <v>0</v>
      </c>
      <c r="E92" s="200">
        <f>'[2]11'!E94</f>
        <v>0</v>
      </c>
      <c r="F92" s="15">
        <f t="shared" si="16"/>
        <v>60</v>
      </c>
      <c r="G92" s="199">
        <f>'[2]11'!H94</f>
        <v>0</v>
      </c>
      <c r="H92" s="200">
        <f>'[2]11'!I94</f>
        <v>0</v>
      </c>
      <c r="I92" s="200">
        <f>'[2]11'!J94</f>
        <v>0</v>
      </c>
      <c r="J92" s="200">
        <f>'[2]11'!K94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'[2]11'!B95</f>
        <v>0</v>
      </c>
      <c r="C93" s="200">
        <f>'[2]11'!C95</f>
        <v>60</v>
      </c>
      <c r="D93" s="200">
        <f>'[2]11'!D95</f>
        <v>0</v>
      </c>
      <c r="E93" s="200">
        <f>'[2]11'!E95</f>
        <v>0</v>
      </c>
      <c r="F93" s="15">
        <f t="shared" si="16"/>
        <v>60</v>
      </c>
      <c r="G93" s="199">
        <f>'[2]11'!H95</f>
        <v>0</v>
      </c>
      <c r="H93" s="200">
        <f>'[2]11'!I95</f>
        <v>0</v>
      </c>
      <c r="I93" s="200">
        <f>'[2]11'!J95</f>
        <v>0</v>
      </c>
      <c r="J93" s="200">
        <f>'[2]11'!K95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'[2]11'!B96</f>
        <v>0</v>
      </c>
      <c r="C94" s="200">
        <f>'[2]11'!C96</f>
        <v>60</v>
      </c>
      <c r="D94" s="200">
        <f>'[2]11'!D96</f>
        <v>0</v>
      </c>
      <c r="E94" s="200">
        <f>'[2]11'!E96</f>
        <v>0</v>
      </c>
      <c r="F94" s="15">
        <f t="shared" si="16"/>
        <v>60</v>
      </c>
      <c r="G94" s="199">
        <f>'[2]11'!H96</f>
        <v>0</v>
      </c>
      <c r="H94" s="200">
        <f>'[2]11'!I96</f>
        <v>0</v>
      </c>
      <c r="I94" s="200">
        <f>'[2]11'!J96</f>
        <v>0</v>
      </c>
      <c r="J94" s="200">
        <f>'[2]11'!K96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'[2]11'!B97</f>
        <v>0</v>
      </c>
      <c r="C95" s="200">
        <f>'[2]11'!C97</f>
        <v>60</v>
      </c>
      <c r="D95" s="200">
        <f>'[2]11'!D97</f>
        <v>0</v>
      </c>
      <c r="E95" s="200">
        <f>'[2]11'!E97</f>
        <v>0</v>
      </c>
      <c r="F95" s="15">
        <f t="shared" si="16"/>
        <v>60</v>
      </c>
      <c r="G95" s="199">
        <f>'[2]11'!H97</f>
        <v>0</v>
      </c>
      <c r="H95" s="200">
        <f>'[2]11'!I97</f>
        <v>0</v>
      </c>
      <c r="I95" s="200">
        <f>'[2]11'!J97</f>
        <v>0</v>
      </c>
      <c r="J95" s="200">
        <f>'[2]11'!K97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'[2]11'!B98</f>
        <v>0</v>
      </c>
      <c r="C96" s="200">
        <f>'[2]11'!C98</f>
        <v>60</v>
      </c>
      <c r="D96" s="200">
        <f>'[2]11'!D98</f>
        <v>0</v>
      </c>
      <c r="E96" s="200">
        <f>'[2]11'!E98</f>
        <v>0</v>
      </c>
      <c r="F96" s="15">
        <f t="shared" si="16"/>
        <v>60</v>
      </c>
      <c r="G96" s="199">
        <f>'[2]11'!H98</f>
        <v>0</v>
      </c>
      <c r="H96" s="200">
        <f>'[2]11'!I98</f>
        <v>0</v>
      </c>
      <c r="I96" s="200">
        <f>'[2]11'!J98</f>
        <v>0</v>
      </c>
      <c r="J96" s="200">
        <f>'[2]11'!K98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'[2]11'!B99</f>
        <v>0</v>
      </c>
      <c r="C97" s="200">
        <f>'[2]11'!C99</f>
        <v>60</v>
      </c>
      <c r="D97" s="200">
        <f>'[2]11'!D99</f>
        <v>0</v>
      </c>
      <c r="E97" s="200">
        <f>'[2]11'!E99</f>
        <v>0</v>
      </c>
      <c r="F97" s="15">
        <f t="shared" si="16"/>
        <v>60</v>
      </c>
      <c r="G97" s="199">
        <f>'[2]11'!H99</f>
        <v>0</v>
      </c>
      <c r="H97" s="200">
        <f>'[2]11'!I99</f>
        <v>0</v>
      </c>
      <c r="I97" s="200">
        <f>'[2]11'!J99</f>
        <v>0</v>
      </c>
      <c r="J97" s="200">
        <f>'[2]11'!K99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'[2]11'!B100</f>
        <v>0</v>
      </c>
      <c r="C98" s="200">
        <f>'[2]11'!C100</f>
        <v>60</v>
      </c>
      <c r="D98" s="200">
        <f>'[2]11'!D100</f>
        <v>0</v>
      </c>
      <c r="E98" s="200">
        <f>'[2]11'!E100</f>
        <v>0</v>
      </c>
      <c r="F98" s="15">
        <f t="shared" si="16"/>
        <v>60</v>
      </c>
      <c r="G98" s="199">
        <f>'[2]11'!H100</f>
        <v>0</v>
      </c>
      <c r="H98" s="200">
        <f>'[2]11'!I100</f>
        <v>0</v>
      </c>
      <c r="I98" s="200">
        <f>'[2]11'!J100</f>
        <v>0</v>
      </c>
      <c r="J98" s="200">
        <f>'[2]11'!K100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1010</v>
      </c>
      <c r="G3" s="16">
        <f>'[3]11'!G5</f>
        <v>0</v>
      </c>
      <c r="H3" s="17">
        <f>SUM(B3:G3)</f>
        <v>1330</v>
      </c>
      <c r="I3" s="15">
        <f>'[3]11'!J5</f>
        <v>280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280</v>
      </c>
      <c r="P3" s="18">
        <f>frq!C3</f>
        <v>1</v>
      </c>
      <c r="Q3" s="15">
        <f t="shared" ref="Q3:V18" si="0">IF($P3=1,I3,IF(AND($P3=0.985,I3&gt;0.985*B3),B3*0.985,IF(AND($P3=0.965,I3&gt;0.965*B3),0.965*B3,I3)))</f>
        <v>280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</v>
      </c>
      <c r="X3" s="8">
        <f>AW3</f>
        <v>27.72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27.72</v>
      </c>
      <c r="AE3" s="8">
        <f>BD3</f>
        <v>27.72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27.72</v>
      </c>
      <c r="AL3" s="8">
        <f t="shared" ref="AL3:AQ18" si="3">Q3-X3-AE3</f>
        <v>224.56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224.56</v>
      </c>
      <c r="AT3" s="8">
        <v>25.99</v>
      </c>
      <c r="AU3" s="8">
        <v>25.99</v>
      </c>
      <c r="AW3" s="203">
        <v>27.72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27.72</v>
      </c>
      <c r="BD3" s="203">
        <v>27.72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27.72</v>
      </c>
      <c r="BL3" s="8">
        <f>AT3</f>
        <v>25.99</v>
      </c>
      <c r="BM3" s="8">
        <f>AU3</f>
        <v>25.99</v>
      </c>
      <c r="BN3" s="8">
        <f>BC3</f>
        <v>27.72</v>
      </c>
      <c r="BO3" s="8">
        <f>BJ3</f>
        <v>27.72</v>
      </c>
      <c r="BP3" s="139">
        <f>BL3-BN3</f>
        <v>-1.7300000000000004</v>
      </c>
      <c r="BQ3" s="139">
        <f>BM3-BO3</f>
        <v>-1.7300000000000004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1010</v>
      </c>
      <c r="G4" s="16">
        <f>'[3]11'!G6</f>
        <v>0</v>
      </c>
      <c r="H4" s="17">
        <f>SUM(B4:G4)</f>
        <v>1330</v>
      </c>
      <c r="I4" s="15">
        <f>'[3]11'!J6</f>
        <v>280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280</v>
      </c>
      <c r="P4" s="18">
        <f>frq!C4</f>
        <v>1</v>
      </c>
      <c r="Q4" s="15">
        <f>IF($P4=1,I4,IF(AND($P4=0.985,I4&gt;0.985*B4),B4*0.985,IF(AND($P4=0.965,I4&gt;0.965*B4),0.965*B4,I4)))</f>
        <v>280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</v>
      </c>
      <c r="X4" s="8">
        <f t="shared" ref="X4:X67" si="4">AW4</f>
        <v>27.72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27.72</v>
      </c>
      <c r="AE4" s="8">
        <f t="shared" ref="AE4:AE67" si="11">BD4</f>
        <v>27.72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27.72</v>
      </c>
      <c r="AL4" s="8">
        <f t="shared" si="3"/>
        <v>224.56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224.56</v>
      </c>
      <c r="AT4" s="8">
        <v>25.99</v>
      </c>
      <c r="AU4" s="8">
        <v>25.99</v>
      </c>
      <c r="AW4" s="203">
        <v>27.72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27.72</v>
      </c>
      <c r="BD4" s="203">
        <v>27.72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27.72</v>
      </c>
      <c r="BL4" s="8">
        <f t="shared" ref="BL4:BL67" si="21">AT4</f>
        <v>25.99</v>
      </c>
      <c r="BM4" s="8">
        <f t="shared" ref="BM4:BM67" si="22">AU4</f>
        <v>25.99</v>
      </c>
      <c r="BN4" s="8">
        <f t="shared" ref="BN4:BN67" si="23">BC4</f>
        <v>27.72</v>
      </c>
      <c r="BO4" s="8">
        <f t="shared" ref="BO4:BO67" si="24">BJ4</f>
        <v>27.72</v>
      </c>
      <c r="BP4" s="139">
        <f t="shared" ref="BP4:BP67" si="25">BL4-BN4</f>
        <v>-1.7300000000000004</v>
      </c>
      <c r="BQ4" s="139">
        <f t="shared" ref="BQ4:BQ67" si="26">BM4-BO4</f>
        <v>-1.7300000000000004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1010</v>
      </c>
      <c r="G5" s="16">
        <f>'[3]11'!G7</f>
        <v>0</v>
      </c>
      <c r="H5" s="17">
        <f t="shared" ref="H5:H68" si="27">SUM(B5:G5)</f>
        <v>1330</v>
      </c>
      <c r="I5" s="15">
        <f>'[3]11'!J7</f>
        <v>280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280</v>
      </c>
      <c r="P5" s="18">
        <f>frq!C5</f>
        <v>1</v>
      </c>
      <c r="Q5" s="15">
        <f t="shared" ref="Q5:V56" si="29">IF($P5=1,I5,IF(AND($P5=0.985,I5&gt;0.985*B5),B5*0.985,IF(AND($P5=0.965,I5&gt;0.965*B5),0.965*B5,I5)))</f>
        <v>280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</v>
      </c>
      <c r="X5" s="8">
        <f t="shared" si="4"/>
        <v>27.72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27.72</v>
      </c>
      <c r="AE5" s="8">
        <f t="shared" si="11"/>
        <v>27.72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27.72</v>
      </c>
      <c r="AL5" s="8">
        <f t="shared" si="3"/>
        <v>224.56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224.56</v>
      </c>
      <c r="AT5" s="8">
        <v>25.99</v>
      </c>
      <c r="AU5" s="8">
        <v>25.99</v>
      </c>
      <c r="AW5" s="203">
        <v>27.72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27.72</v>
      </c>
      <c r="BD5" s="203">
        <v>27.72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27.72</v>
      </c>
      <c r="BL5" s="8">
        <f t="shared" si="21"/>
        <v>25.99</v>
      </c>
      <c r="BM5" s="8">
        <f t="shared" si="22"/>
        <v>25.99</v>
      </c>
      <c r="BN5" s="8">
        <f t="shared" si="23"/>
        <v>27.72</v>
      </c>
      <c r="BO5" s="8">
        <f t="shared" si="24"/>
        <v>27.72</v>
      </c>
      <c r="BP5" s="139">
        <f t="shared" si="25"/>
        <v>-1.7300000000000004</v>
      </c>
      <c r="BQ5" s="139">
        <f t="shared" si="26"/>
        <v>-1.7300000000000004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1010</v>
      </c>
      <c r="G6" s="16">
        <f>'[3]11'!G8</f>
        <v>0</v>
      </c>
      <c r="H6" s="17">
        <f t="shared" si="27"/>
        <v>1330</v>
      </c>
      <c r="I6" s="15">
        <f>'[3]11'!J8</f>
        <v>280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280</v>
      </c>
      <c r="P6" s="18">
        <f>frq!C6</f>
        <v>1</v>
      </c>
      <c r="Q6" s="15">
        <f t="shared" si="29"/>
        <v>280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</v>
      </c>
      <c r="X6" s="8">
        <f t="shared" si="4"/>
        <v>27.72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27.72</v>
      </c>
      <c r="AE6" s="8">
        <f t="shared" si="11"/>
        <v>27.72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27.72</v>
      </c>
      <c r="AL6" s="8">
        <f t="shared" si="3"/>
        <v>224.56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224.56</v>
      </c>
      <c r="AT6" s="8">
        <v>25.99</v>
      </c>
      <c r="AU6" s="8">
        <v>25.99</v>
      </c>
      <c r="AW6" s="203">
        <v>27.72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27.72</v>
      </c>
      <c r="BD6" s="203">
        <v>27.72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27.72</v>
      </c>
      <c r="BL6" s="8">
        <f t="shared" si="21"/>
        <v>25.99</v>
      </c>
      <c r="BM6" s="8">
        <f t="shared" si="22"/>
        <v>25.99</v>
      </c>
      <c r="BN6" s="8">
        <f t="shared" si="23"/>
        <v>27.72</v>
      </c>
      <c r="BO6" s="8">
        <f t="shared" si="24"/>
        <v>27.72</v>
      </c>
      <c r="BP6" s="139">
        <f t="shared" si="25"/>
        <v>-1.7300000000000004</v>
      </c>
      <c r="BQ6" s="139">
        <f t="shared" si="26"/>
        <v>-1.7300000000000004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1010</v>
      </c>
      <c r="G7" s="16">
        <f>'[3]11'!G9</f>
        <v>0</v>
      </c>
      <c r="H7" s="17">
        <f t="shared" si="27"/>
        <v>1330</v>
      </c>
      <c r="I7" s="15">
        <f>'[3]11'!J9</f>
        <v>280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280</v>
      </c>
      <c r="P7" s="18">
        <f>frq!C7</f>
        <v>1</v>
      </c>
      <c r="Q7" s="15">
        <f t="shared" si="29"/>
        <v>280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</v>
      </c>
      <c r="X7" s="8">
        <f t="shared" si="4"/>
        <v>27.72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27.72</v>
      </c>
      <c r="AE7" s="8">
        <f t="shared" si="11"/>
        <v>27.72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27.72</v>
      </c>
      <c r="AL7" s="8">
        <f t="shared" si="3"/>
        <v>224.56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224.56</v>
      </c>
      <c r="AT7" s="8">
        <v>25.99</v>
      </c>
      <c r="AU7" s="8">
        <v>25.99</v>
      </c>
      <c r="AW7" s="203">
        <v>27.72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27.72</v>
      </c>
      <c r="BD7" s="203">
        <v>27.72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27.72</v>
      </c>
      <c r="BL7" s="8">
        <f t="shared" si="21"/>
        <v>25.99</v>
      </c>
      <c r="BM7" s="8">
        <f t="shared" si="22"/>
        <v>25.99</v>
      </c>
      <c r="BN7" s="8">
        <f t="shared" si="23"/>
        <v>27.72</v>
      </c>
      <c r="BO7" s="8">
        <f t="shared" si="24"/>
        <v>27.72</v>
      </c>
      <c r="BP7" s="139">
        <f t="shared" si="25"/>
        <v>-1.7300000000000004</v>
      </c>
      <c r="BQ7" s="139">
        <f t="shared" si="26"/>
        <v>-1.7300000000000004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1010</v>
      </c>
      <c r="G8" s="16">
        <f>'[3]11'!G10</f>
        <v>0</v>
      </c>
      <c r="H8" s="17">
        <f t="shared" si="27"/>
        <v>1330</v>
      </c>
      <c r="I8" s="15">
        <f>'[3]11'!J10</f>
        <v>280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280</v>
      </c>
      <c r="P8" s="18">
        <f>frq!C8</f>
        <v>1</v>
      </c>
      <c r="Q8" s="15">
        <f t="shared" si="29"/>
        <v>280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</v>
      </c>
      <c r="X8" s="8">
        <f t="shared" si="4"/>
        <v>27.72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27.72</v>
      </c>
      <c r="AE8" s="8">
        <f t="shared" si="11"/>
        <v>27.72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27.72</v>
      </c>
      <c r="AL8" s="8">
        <f t="shared" si="3"/>
        <v>224.56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224.56</v>
      </c>
      <c r="AT8" s="8">
        <v>25.99</v>
      </c>
      <c r="AU8" s="8">
        <v>25.99</v>
      </c>
      <c r="AW8" s="203">
        <v>27.72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27.72</v>
      </c>
      <c r="BD8" s="203">
        <v>27.72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27.72</v>
      </c>
      <c r="BL8" s="8">
        <f t="shared" si="21"/>
        <v>25.99</v>
      </c>
      <c r="BM8" s="8">
        <f t="shared" si="22"/>
        <v>25.99</v>
      </c>
      <c r="BN8" s="8">
        <f t="shared" si="23"/>
        <v>27.72</v>
      </c>
      <c r="BO8" s="8">
        <f t="shared" si="24"/>
        <v>27.72</v>
      </c>
      <c r="BP8" s="139">
        <f t="shared" si="25"/>
        <v>-1.7300000000000004</v>
      </c>
      <c r="BQ8" s="139">
        <f t="shared" si="26"/>
        <v>-1.7300000000000004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1010</v>
      </c>
      <c r="G9" s="16">
        <f>'[3]11'!G11</f>
        <v>0</v>
      </c>
      <c r="H9" s="17">
        <f t="shared" si="27"/>
        <v>1330</v>
      </c>
      <c r="I9" s="15">
        <f>'[3]11'!J11</f>
        <v>280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280</v>
      </c>
      <c r="P9" s="18">
        <f>frq!C9</f>
        <v>1</v>
      </c>
      <c r="Q9" s="15">
        <f t="shared" si="29"/>
        <v>280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280</v>
      </c>
      <c r="X9" s="8">
        <f t="shared" si="4"/>
        <v>27.72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27.72</v>
      </c>
      <c r="AE9" s="8">
        <f t="shared" si="11"/>
        <v>27.72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27.72</v>
      </c>
      <c r="AL9" s="8">
        <f t="shared" si="3"/>
        <v>224.56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224.56</v>
      </c>
      <c r="AT9" s="8">
        <v>25.99</v>
      </c>
      <c r="AU9" s="8">
        <v>25.99</v>
      </c>
      <c r="AW9" s="203">
        <v>27.72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27.72</v>
      </c>
      <c r="BD9" s="203">
        <v>27.72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27.72</v>
      </c>
      <c r="BL9" s="8">
        <f t="shared" si="21"/>
        <v>25.99</v>
      </c>
      <c r="BM9" s="8">
        <f t="shared" si="22"/>
        <v>25.99</v>
      </c>
      <c r="BN9" s="8">
        <f t="shared" si="23"/>
        <v>27.72</v>
      </c>
      <c r="BO9" s="8">
        <f t="shared" si="24"/>
        <v>27.72</v>
      </c>
      <c r="BP9" s="139">
        <f t="shared" si="25"/>
        <v>-1.7300000000000004</v>
      </c>
      <c r="BQ9" s="139">
        <f t="shared" si="26"/>
        <v>-1.7300000000000004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1010</v>
      </c>
      <c r="G10" s="16">
        <f>'[3]11'!G12</f>
        <v>0</v>
      </c>
      <c r="H10" s="17">
        <f t="shared" si="27"/>
        <v>1330</v>
      </c>
      <c r="I10" s="15">
        <f>'[3]11'!J12</f>
        <v>280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280</v>
      </c>
      <c r="P10" s="18">
        <f>frq!C10</f>
        <v>1</v>
      </c>
      <c r="Q10" s="15">
        <f t="shared" si="29"/>
        <v>280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280</v>
      </c>
      <c r="X10" s="8">
        <f t="shared" si="4"/>
        <v>27.72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27.72</v>
      </c>
      <c r="AE10" s="8">
        <f t="shared" si="11"/>
        <v>27.72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27.72</v>
      </c>
      <c r="AL10" s="8">
        <f t="shared" si="3"/>
        <v>224.56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224.56</v>
      </c>
      <c r="AT10" s="8">
        <v>25.99</v>
      </c>
      <c r="AU10" s="8">
        <v>25.99</v>
      </c>
      <c r="AW10" s="203">
        <v>27.72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27.72</v>
      </c>
      <c r="BD10" s="203">
        <v>27.72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27.72</v>
      </c>
      <c r="BL10" s="8">
        <f t="shared" si="21"/>
        <v>25.99</v>
      </c>
      <c r="BM10" s="8">
        <f t="shared" si="22"/>
        <v>25.99</v>
      </c>
      <c r="BN10" s="8">
        <f t="shared" si="23"/>
        <v>27.72</v>
      </c>
      <c r="BO10" s="8">
        <f t="shared" si="24"/>
        <v>27.72</v>
      </c>
      <c r="BP10" s="139">
        <f t="shared" si="25"/>
        <v>-1.7300000000000004</v>
      </c>
      <c r="BQ10" s="139">
        <f t="shared" si="26"/>
        <v>-1.7300000000000004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1010</v>
      </c>
      <c r="G11" s="16">
        <f>'[3]11'!G13</f>
        <v>0</v>
      </c>
      <c r="H11" s="17">
        <f t="shared" si="27"/>
        <v>1330</v>
      </c>
      <c r="I11" s="15">
        <f>'[3]11'!J13</f>
        <v>280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280</v>
      </c>
      <c r="P11" s="18">
        <f>frq!C11</f>
        <v>1</v>
      </c>
      <c r="Q11" s="15">
        <f t="shared" si="29"/>
        <v>280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280</v>
      </c>
      <c r="X11" s="8">
        <f t="shared" si="4"/>
        <v>27.72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27.72</v>
      </c>
      <c r="AE11" s="8">
        <f t="shared" si="11"/>
        <v>27.72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27.72</v>
      </c>
      <c r="AL11" s="8">
        <f t="shared" si="3"/>
        <v>224.56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224.56</v>
      </c>
      <c r="AT11" s="8">
        <v>25.99</v>
      </c>
      <c r="AU11" s="8">
        <v>25.99</v>
      </c>
      <c r="AW11" s="203">
        <v>27.72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27.72</v>
      </c>
      <c r="BD11" s="203">
        <v>27.72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27.72</v>
      </c>
      <c r="BL11" s="8">
        <f t="shared" si="21"/>
        <v>25.99</v>
      </c>
      <c r="BM11" s="8">
        <f t="shared" si="22"/>
        <v>25.99</v>
      </c>
      <c r="BN11" s="8">
        <f t="shared" si="23"/>
        <v>27.72</v>
      </c>
      <c r="BO11" s="8">
        <f t="shared" si="24"/>
        <v>27.72</v>
      </c>
      <c r="BP11" s="139">
        <f t="shared" si="25"/>
        <v>-1.7300000000000004</v>
      </c>
      <c r="BQ11" s="139">
        <f t="shared" si="26"/>
        <v>-1.7300000000000004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1010</v>
      </c>
      <c r="G12" s="16">
        <f>'[3]11'!G14</f>
        <v>0</v>
      </c>
      <c r="H12" s="17">
        <f t="shared" si="27"/>
        <v>1330</v>
      </c>
      <c r="I12" s="15">
        <f>'[3]11'!J14</f>
        <v>280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280</v>
      </c>
      <c r="P12" s="18">
        <f>frq!C12</f>
        <v>1</v>
      </c>
      <c r="Q12" s="15">
        <f t="shared" si="29"/>
        <v>280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280</v>
      </c>
      <c r="X12" s="8">
        <f t="shared" si="4"/>
        <v>27.72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27.72</v>
      </c>
      <c r="AE12" s="8">
        <f t="shared" si="11"/>
        <v>27.72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27.72</v>
      </c>
      <c r="AL12" s="8">
        <f t="shared" si="3"/>
        <v>224.56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224.56</v>
      </c>
      <c r="AT12" s="8">
        <v>25.99</v>
      </c>
      <c r="AU12" s="8">
        <v>25.99</v>
      </c>
      <c r="AW12" s="203">
        <v>27.72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27.72</v>
      </c>
      <c r="BD12" s="203">
        <v>27.72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27.72</v>
      </c>
      <c r="BL12" s="8">
        <f t="shared" si="21"/>
        <v>25.99</v>
      </c>
      <c r="BM12" s="8">
        <f t="shared" si="22"/>
        <v>25.99</v>
      </c>
      <c r="BN12" s="8">
        <f t="shared" si="23"/>
        <v>27.72</v>
      </c>
      <c r="BO12" s="8">
        <f t="shared" si="24"/>
        <v>27.72</v>
      </c>
      <c r="BP12" s="139">
        <f t="shared" si="25"/>
        <v>-1.7300000000000004</v>
      </c>
      <c r="BQ12" s="139">
        <f t="shared" si="26"/>
        <v>-1.7300000000000004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1010</v>
      </c>
      <c r="G13" s="16">
        <f>'[3]11'!G15</f>
        <v>0</v>
      </c>
      <c r="H13" s="17">
        <f t="shared" si="27"/>
        <v>1330</v>
      </c>
      <c r="I13" s="15">
        <f>'[3]11'!J15</f>
        <v>280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280</v>
      </c>
      <c r="P13" s="18">
        <f>frq!C13</f>
        <v>1</v>
      </c>
      <c r="Q13" s="15">
        <f t="shared" si="29"/>
        <v>280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280</v>
      </c>
      <c r="X13" s="8">
        <f t="shared" si="4"/>
        <v>27.72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27.72</v>
      </c>
      <c r="AE13" s="8">
        <f t="shared" si="11"/>
        <v>27.72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27.72</v>
      </c>
      <c r="AL13" s="8">
        <f t="shared" si="3"/>
        <v>224.56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224.56</v>
      </c>
      <c r="AT13" s="8">
        <v>26.68</v>
      </c>
      <c r="AU13" s="8">
        <v>26.68</v>
      </c>
      <c r="AW13" s="203">
        <v>27.72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27.72</v>
      </c>
      <c r="BD13" s="203">
        <v>27.72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27.72</v>
      </c>
      <c r="BL13" s="8">
        <f t="shared" si="21"/>
        <v>26.68</v>
      </c>
      <c r="BM13" s="8">
        <f t="shared" si="22"/>
        <v>26.68</v>
      </c>
      <c r="BN13" s="8">
        <f t="shared" si="23"/>
        <v>27.72</v>
      </c>
      <c r="BO13" s="8">
        <f t="shared" si="24"/>
        <v>27.72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1010</v>
      </c>
      <c r="G14" s="16">
        <f>'[3]11'!G16</f>
        <v>0</v>
      </c>
      <c r="H14" s="17">
        <f t="shared" si="27"/>
        <v>1330</v>
      </c>
      <c r="I14" s="15">
        <f>'[3]11'!J16</f>
        <v>280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280</v>
      </c>
      <c r="P14" s="18">
        <f>frq!C14</f>
        <v>1</v>
      </c>
      <c r="Q14" s="15">
        <f t="shared" si="29"/>
        <v>280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280</v>
      </c>
      <c r="X14" s="8">
        <f t="shared" si="4"/>
        <v>27.72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27.72</v>
      </c>
      <c r="AE14" s="8">
        <f t="shared" si="11"/>
        <v>27.72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27.72</v>
      </c>
      <c r="AL14" s="8">
        <f t="shared" si="3"/>
        <v>224.56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224.56</v>
      </c>
      <c r="AT14" s="8">
        <v>26.68</v>
      </c>
      <c r="AU14" s="8">
        <v>26.68</v>
      </c>
      <c r="AW14" s="203">
        <v>27.72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27.72</v>
      </c>
      <c r="BD14" s="203">
        <v>27.72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27.72</v>
      </c>
      <c r="BL14" s="8">
        <f t="shared" si="21"/>
        <v>26.68</v>
      </c>
      <c r="BM14" s="8">
        <f t="shared" si="22"/>
        <v>26.68</v>
      </c>
      <c r="BN14" s="8">
        <f t="shared" si="23"/>
        <v>27.72</v>
      </c>
      <c r="BO14" s="8">
        <f t="shared" si="24"/>
        <v>27.72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1010</v>
      </c>
      <c r="G15" s="16">
        <f>'[3]11'!G17</f>
        <v>0</v>
      </c>
      <c r="H15" s="17">
        <f t="shared" si="27"/>
        <v>1330</v>
      </c>
      <c r="I15" s="15">
        <f>'[3]11'!J17</f>
        <v>280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280</v>
      </c>
      <c r="P15" s="18">
        <f>frq!C15</f>
        <v>1</v>
      </c>
      <c r="Q15" s="15">
        <f t="shared" si="29"/>
        <v>280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280</v>
      </c>
      <c r="X15" s="8">
        <f t="shared" si="4"/>
        <v>27.72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27.72</v>
      </c>
      <c r="AE15" s="8">
        <f t="shared" si="11"/>
        <v>27.72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27.72</v>
      </c>
      <c r="AL15" s="8">
        <f t="shared" si="3"/>
        <v>224.56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224.56</v>
      </c>
      <c r="AT15" s="8">
        <v>26.68</v>
      </c>
      <c r="AU15" s="8">
        <v>26.68</v>
      </c>
      <c r="AW15" s="203">
        <v>27.72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27.72</v>
      </c>
      <c r="BD15" s="203">
        <v>27.72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27.72</v>
      </c>
      <c r="BL15" s="8">
        <f t="shared" si="21"/>
        <v>26.68</v>
      </c>
      <c r="BM15" s="8">
        <f t="shared" si="22"/>
        <v>26.68</v>
      </c>
      <c r="BN15" s="8">
        <f t="shared" si="23"/>
        <v>27.72</v>
      </c>
      <c r="BO15" s="8">
        <f t="shared" si="24"/>
        <v>27.72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1010</v>
      </c>
      <c r="G16" s="16">
        <f>'[3]11'!G18</f>
        <v>0</v>
      </c>
      <c r="H16" s="17">
        <f t="shared" si="27"/>
        <v>1330</v>
      </c>
      <c r="I16" s="15">
        <f>'[3]11'!J18</f>
        <v>280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280</v>
      </c>
      <c r="P16" s="18">
        <f>frq!C16</f>
        <v>1</v>
      </c>
      <c r="Q16" s="15">
        <f t="shared" si="29"/>
        <v>280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280</v>
      </c>
      <c r="X16" s="8">
        <f t="shared" si="4"/>
        <v>27.72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27.72</v>
      </c>
      <c r="AE16" s="8">
        <f t="shared" si="11"/>
        <v>27.72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27.72</v>
      </c>
      <c r="AL16" s="8">
        <f t="shared" si="3"/>
        <v>224.56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224.56</v>
      </c>
      <c r="AT16" s="8">
        <v>26.68</v>
      </c>
      <c r="AU16" s="8">
        <v>26.68</v>
      </c>
      <c r="AW16" s="203">
        <v>27.72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27.72</v>
      </c>
      <c r="BD16" s="203">
        <v>27.72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27.72</v>
      </c>
      <c r="BL16" s="8">
        <f t="shared" si="21"/>
        <v>26.68</v>
      </c>
      <c r="BM16" s="8">
        <f t="shared" si="22"/>
        <v>26.68</v>
      </c>
      <c r="BN16" s="8">
        <f t="shared" si="23"/>
        <v>27.72</v>
      </c>
      <c r="BO16" s="8">
        <f t="shared" si="24"/>
        <v>27.72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1010</v>
      </c>
      <c r="G17" s="16">
        <f>'[3]11'!G19</f>
        <v>0</v>
      </c>
      <c r="H17" s="17">
        <f t="shared" si="27"/>
        <v>1330</v>
      </c>
      <c r="I17" s="15">
        <f>'[3]11'!J19</f>
        <v>280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280</v>
      </c>
      <c r="P17" s="18">
        <f>frq!C17</f>
        <v>1</v>
      </c>
      <c r="Q17" s="15">
        <f t="shared" si="29"/>
        <v>280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280</v>
      </c>
      <c r="X17" s="8">
        <f t="shared" si="4"/>
        <v>27.72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27.72</v>
      </c>
      <c r="AE17" s="8">
        <f t="shared" si="11"/>
        <v>27.72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27.72</v>
      </c>
      <c r="AL17" s="8">
        <f t="shared" si="3"/>
        <v>224.56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224.56</v>
      </c>
      <c r="AT17" s="8">
        <v>26.68</v>
      </c>
      <c r="AU17" s="8">
        <v>26.68</v>
      </c>
      <c r="AW17" s="203">
        <v>27.72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27.72</v>
      </c>
      <c r="BD17" s="203">
        <v>27.72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27.72</v>
      </c>
      <c r="BL17" s="8">
        <f t="shared" si="21"/>
        <v>26.68</v>
      </c>
      <c r="BM17" s="8">
        <f t="shared" si="22"/>
        <v>26.68</v>
      </c>
      <c r="BN17" s="8">
        <f t="shared" si="23"/>
        <v>27.72</v>
      </c>
      <c r="BO17" s="8">
        <f t="shared" si="24"/>
        <v>27.72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1010</v>
      </c>
      <c r="G18" s="16">
        <f>'[3]11'!G20</f>
        <v>0</v>
      </c>
      <c r="H18" s="17">
        <f t="shared" si="27"/>
        <v>1330</v>
      </c>
      <c r="I18" s="15">
        <f>'[3]11'!J20</f>
        <v>280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280</v>
      </c>
      <c r="P18" s="18">
        <f>frq!C18</f>
        <v>1</v>
      </c>
      <c r="Q18" s="15">
        <f t="shared" si="29"/>
        <v>280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280</v>
      </c>
      <c r="X18" s="8">
        <f t="shared" si="4"/>
        <v>27.72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27.72</v>
      </c>
      <c r="AE18" s="8">
        <f t="shared" si="11"/>
        <v>27.72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27.72</v>
      </c>
      <c r="AL18" s="8">
        <f t="shared" si="3"/>
        <v>224.56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224.56</v>
      </c>
      <c r="AT18" s="8">
        <v>26.68</v>
      </c>
      <c r="AU18" s="8">
        <v>26.68</v>
      </c>
      <c r="AW18" s="203">
        <v>27.72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27.72</v>
      </c>
      <c r="BD18" s="203">
        <v>27.72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27.72</v>
      </c>
      <c r="BL18" s="8">
        <f t="shared" si="21"/>
        <v>26.68</v>
      </c>
      <c r="BM18" s="8">
        <f t="shared" si="22"/>
        <v>26.68</v>
      </c>
      <c r="BN18" s="8">
        <f t="shared" si="23"/>
        <v>27.72</v>
      </c>
      <c r="BO18" s="8">
        <f t="shared" si="24"/>
        <v>27.72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1010</v>
      </c>
      <c r="G19" s="16">
        <f>'[3]11'!G21</f>
        <v>0</v>
      </c>
      <c r="H19" s="17">
        <f t="shared" si="27"/>
        <v>1330</v>
      </c>
      <c r="I19" s="15">
        <f>'[3]11'!J21</f>
        <v>280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280</v>
      </c>
      <c r="P19" s="18">
        <f>frq!C19</f>
        <v>1</v>
      </c>
      <c r="Q19" s="15">
        <f t="shared" si="29"/>
        <v>280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280</v>
      </c>
      <c r="X19" s="8">
        <f t="shared" si="4"/>
        <v>27.72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27.72</v>
      </c>
      <c r="AE19" s="8">
        <f t="shared" si="11"/>
        <v>27.72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27.72</v>
      </c>
      <c r="AL19" s="8">
        <f t="shared" ref="AL19:AQ61" si="31">Q19-X19-AE19</f>
        <v>224.56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224.56</v>
      </c>
      <c r="AT19" s="8">
        <v>26.68</v>
      </c>
      <c r="AU19" s="8">
        <v>26.68</v>
      </c>
      <c r="AW19" s="203">
        <v>27.72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27.72</v>
      </c>
      <c r="BD19" s="203">
        <v>27.72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27.72</v>
      </c>
      <c r="BL19" s="8">
        <f t="shared" si="21"/>
        <v>26.68</v>
      </c>
      <c r="BM19" s="8">
        <f t="shared" si="22"/>
        <v>26.68</v>
      </c>
      <c r="BN19" s="8">
        <f t="shared" si="23"/>
        <v>27.72</v>
      </c>
      <c r="BO19" s="8">
        <f t="shared" si="24"/>
        <v>27.72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1010</v>
      </c>
      <c r="G20" s="16">
        <f>'[3]11'!G22</f>
        <v>0</v>
      </c>
      <c r="H20" s="17">
        <f t="shared" si="27"/>
        <v>1330</v>
      </c>
      <c r="I20" s="15">
        <f>'[3]11'!J22</f>
        <v>280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280</v>
      </c>
      <c r="P20" s="18">
        <f>frq!C20</f>
        <v>1</v>
      </c>
      <c r="Q20" s="15">
        <f t="shared" si="29"/>
        <v>280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280</v>
      </c>
      <c r="X20" s="8">
        <f t="shared" si="4"/>
        <v>27.72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27.72</v>
      </c>
      <c r="AE20" s="8">
        <f t="shared" si="11"/>
        <v>27.72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27.72</v>
      </c>
      <c r="AL20" s="8">
        <f t="shared" si="31"/>
        <v>224.56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224.56</v>
      </c>
      <c r="AT20" s="8">
        <v>26.68</v>
      </c>
      <c r="AU20" s="8">
        <v>26.68</v>
      </c>
      <c r="AW20" s="203">
        <v>27.72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27.72</v>
      </c>
      <c r="BD20" s="203">
        <v>27.72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27.72</v>
      </c>
      <c r="BL20" s="8">
        <f t="shared" si="21"/>
        <v>26.68</v>
      </c>
      <c r="BM20" s="8">
        <f t="shared" si="22"/>
        <v>26.68</v>
      </c>
      <c r="BN20" s="8">
        <f t="shared" si="23"/>
        <v>27.72</v>
      </c>
      <c r="BO20" s="8">
        <f t="shared" si="24"/>
        <v>27.72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1010</v>
      </c>
      <c r="G21" s="16">
        <f>'[3]11'!G23</f>
        <v>0</v>
      </c>
      <c r="H21" s="17">
        <f t="shared" si="27"/>
        <v>1330</v>
      </c>
      <c r="I21" s="15">
        <f>'[3]11'!J23</f>
        <v>280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280</v>
      </c>
      <c r="P21" s="18">
        <f>frq!C21</f>
        <v>1</v>
      </c>
      <c r="Q21" s="15">
        <f t="shared" si="29"/>
        <v>280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280</v>
      </c>
      <c r="X21" s="8">
        <f t="shared" si="4"/>
        <v>27.72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27.72</v>
      </c>
      <c r="AE21" s="8">
        <f t="shared" si="11"/>
        <v>27.72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27.72</v>
      </c>
      <c r="AL21" s="8">
        <f t="shared" si="31"/>
        <v>224.56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224.56</v>
      </c>
      <c r="AT21" s="8">
        <v>26.68</v>
      </c>
      <c r="AU21" s="8">
        <v>26.68</v>
      </c>
      <c r="AW21" s="203">
        <v>27.72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27.72</v>
      </c>
      <c r="BD21" s="203">
        <v>27.72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27.72</v>
      </c>
      <c r="BL21" s="8">
        <f t="shared" si="21"/>
        <v>26.68</v>
      </c>
      <c r="BM21" s="8">
        <f t="shared" si="22"/>
        <v>26.68</v>
      </c>
      <c r="BN21" s="8">
        <f t="shared" si="23"/>
        <v>27.72</v>
      </c>
      <c r="BO21" s="8">
        <f t="shared" si="24"/>
        <v>27.72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1010</v>
      </c>
      <c r="G22" s="16">
        <f>'[3]11'!G24</f>
        <v>0</v>
      </c>
      <c r="H22" s="17">
        <f t="shared" si="27"/>
        <v>1330</v>
      </c>
      <c r="I22" s="15">
        <f>'[3]11'!J24</f>
        <v>280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280</v>
      </c>
      <c r="P22" s="18">
        <f>frq!C22</f>
        <v>1</v>
      </c>
      <c r="Q22" s="15">
        <f t="shared" si="29"/>
        <v>280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</v>
      </c>
      <c r="X22" s="8">
        <f t="shared" si="4"/>
        <v>27.72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27.72</v>
      </c>
      <c r="AE22" s="8">
        <f t="shared" si="11"/>
        <v>27.72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27.72</v>
      </c>
      <c r="AL22" s="8">
        <f t="shared" si="31"/>
        <v>224.56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224.56</v>
      </c>
      <c r="AT22" s="8">
        <v>26.68</v>
      </c>
      <c r="AU22" s="8">
        <v>26.68</v>
      </c>
      <c r="AW22" s="203">
        <v>27.72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27.72</v>
      </c>
      <c r="BD22" s="203">
        <v>27.72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27.72</v>
      </c>
      <c r="BL22" s="8">
        <f t="shared" si="21"/>
        <v>26.68</v>
      </c>
      <c r="BM22" s="8">
        <f t="shared" si="22"/>
        <v>26.68</v>
      </c>
      <c r="BN22" s="8">
        <f t="shared" si="23"/>
        <v>27.72</v>
      </c>
      <c r="BO22" s="8">
        <f t="shared" si="24"/>
        <v>27.72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1010</v>
      </c>
      <c r="G23" s="16">
        <f>'[3]11'!G25</f>
        <v>0</v>
      </c>
      <c r="H23" s="17">
        <f t="shared" si="27"/>
        <v>1330</v>
      </c>
      <c r="I23" s="15">
        <f>'[3]11'!J25</f>
        <v>280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280</v>
      </c>
      <c r="P23" s="18">
        <f>frq!C23</f>
        <v>1</v>
      </c>
      <c r="Q23" s="15">
        <f t="shared" si="29"/>
        <v>280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</v>
      </c>
      <c r="X23" s="8">
        <f t="shared" si="4"/>
        <v>27.72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27.72</v>
      </c>
      <c r="AE23" s="8">
        <f t="shared" si="11"/>
        <v>27.72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27.72</v>
      </c>
      <c r="AL23" s="8">
        <f t="shared" si="31"/>
        <v>224.56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224.56</v>
      </c>
      <c r="AT23" s="8">
        <v>26.68</v>
      </c>
      <c r="AU23" s="8">
        <v>26.68</v>
      </c>
      <c r="AW23" s="203">
        <v>27.72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27.72</v>
      </c>
      <c r="BD23" s="203">
        <v>27.72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27.72</v>
      </c>
      <c r="BL23" s="8">
        <f t="shared" si="21"/>
        <v>26.68</v>
      </c>
      <c r="BM23" s="8">
        <f t="shared" si="22"/>
        <v>26.68</v>
      </c>
      <c r="BN23" s="8">
        <f t="shared" si="23"/>
        <v>27.72</v>
      </c>
      <c r="BO23" s="8">
        <f t="shared" si="24"/>
        <v>27.72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1010</v>
      </c>
      <c r="G24" s="16">
        <f>'[3]11'!G26</f>
        <v>0</v>
      </c>
      <c r="H24" s="17">
        <f t="shared" si="27"/>
        <v>1330</v>
      </c>
      <c r="I24" s="15">
        <f>'[3]11'!J26</f>
        <v>280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280</v>
      </c>
      <c r="P24" s="18">
        <f>frq!C24</f>
        <v>1</v>
      </c>
      <c r="Q24" s="15">
        <f t="shared" si="29"/>
        <v>280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</v>
      </c>
      <c r="X24" s="8">
        <f t="shared" si="4"/>
        <v>27.72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27.72</v>
      </c>
      <c r="AE24" s="8">
        <f t="shared" si="11"/>
        <v>27.72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27.72</v>
      </c>
      <c r="AL24" s="8">
        <f t="shared" si="31"/>
        <v>224.56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224.56</v>
      </c>
      <c r="AT24" s="8">
        <v>26.68</v>
      </c>
      <c r="AU24" s="8">
        <v>26.68</v>
      </c>
      <c r="AW24" s="203">
        <v>27.72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27.72</v>
      </c>
      <c r="BD24" s="203">
        <v>27.72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27.72</v>
      </c>
      <c r="BL24" s="8">
        <f t="shared" si="21"/>
        <v>26.68</v>
      </c>
      <c r="BM24" s="8">
        <f t="shared" si="22"/>
        <v>26.68</v>
      </c>
      <c r="BN24" s="8">
        <f t="shared" si="23"/>
        <v>27.72</v>
      </c>
      <c r="BO24" s="8">
        <f t="shared" si="24"/>
        <v>27.72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1010</v>
      </c>
      <c r="G25" s="16">
        <f>'[3]11'!G27</f>
        <v>0</v>
      </c>
      <c r="H25" s="17">
        <f t="shared" si="27"/>
        <v>1330</v>
      </c>
      <c r="I25" s="15">
        <f>'[3]11'!J27</f>
        <v>280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280</v>
      </c>
      <c r="P25" s="18">
        <f>frq!C25</f>
        <v>1</v>
      </c>
      <c r="Q25" s="15">
        <f t="shared" si="29"/>
        <v>280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27.2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27.2</v>
      </c>
      <c r="AL25" s="8">
        <f t="shared" si="31"/>
        <v>220.8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220.8</v>
      </c>
      <c r="AT25" s="8">
        <v>30.8</v>
      </c>
      <c r="AU25" s="8">
        <v>26.18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27.2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27.2</v>
      </c>
      <c r="BL25" s="8">
        <f t="shared" si="21"/>
        <v>30.8</v>
      </c>
      <c r="BM25" s="8">
        <f t="shared" si="22"/>
        <v>26.18</v>
      </c>
      <c r="BN25" s="8">
        <f t="shared" si="23"/>
        <v>32</v>
      </c>
      <c r="BO25" s="8">
        <f t="shared" si="24"/>
        <v>27.2</v>
      </c>
      <c r="BP25" s="139">
        <f t="shared" si="25"/>
        <v>-1.1999999999999993</v>
      </c>
      <c r="BQ25" s="139">
        <f t="shared" si="26"/>
        <v>-1.0199999999999996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1010</v>
      </c>
      <c r="G26" s="16">
        <f>'[3]11'!G28</f>
        <v>0</v>
      </c>
      <c r="H26" s="17">
        <f t="shared" si="27"/>
        <v>1330</v>
      </c>
      <c r="I26" s="15">
        <f>'[3]11'!J28</f>
        <v>280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280</v>
      </c>
      <c r="P26" s="18">
        <f>frq!C26</f>
        <v>1</v>
      </c>
      <c r="Q26" s="15">
        <f t="shared" si="29"/>
        <v>280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27.2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27.2</v>
      </c>
      <c r="AL26" s="8">
        <f t="shared" si="31"/>
        <v>220.8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220.8</v>
      </c>
      <c r="AT26" s="8">
        <v>30.8</v>
      </c>
      <c r="AU26" s="8">
        <v>26.18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27.2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27.2</v>
      </c>
      <c r="BL26" s="8">
        <f t="shared" si="21"/>
        <v>30.8</v>
      </c>
      <c r="BM26" s="8">
        <f t="shared" si="22"/>
        <v>26.18</v>
      </c>
      <c r="BN26" s="8">
        <f t="shared" si="23"/>
        <v>32</v>
      </c>
      <c r="BO26" s="8">
        <f t="shared" si="24"/>
        <v>27.2</v>
      </c>
      <c r="BP26" s="139">
        <f t="shared" si="25"/>
        <v>-1.1999999999999993</v>
      </c>
      <c r="BQ26" s="139">
        <f t="shared" si="26"/>
        <v>-1.0199999999999996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1010</v>
      </c>
      <c r="G27" s="16">
        <f>'[3]11'!G29</f>
        <v>0</v>
      </c>
      <c r="H27" s="17">
        <f t="shared" si="27"/>
        <v>1330</v>
      </c>
      <c r="I27" s="15">
        <f>'[3]11'!J29</f>
        <v>280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280</v>
      </c>
      <c r="P27" s="18">
        <f>frq!C27</f>
        <v>1</v>
      </c>
      <c r="Q27" s="15">
        <f t="shared" si="29"/>
        <v>280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</v>
      </c>
      <c r="AT27" s="8">
        <v>30.8</v>
      </c>
      <c r="AU27" s="8">
        <v>30.8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1010</v>
      </c>
      <c r="G28" s="16">
        <f>'[3]11'!G30</f>
        <v>0</v>
      </c>
      <c r="H28" s="17">
        <f t="shared" si="27"/>
        <v>1330</v>
      </c>
      <c r="I28" s="15">
        <f>'[3]11'!J30</f>
        <v>280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280</v>
      </c>
      <c r="P28" s="18">
        <f>frq!C28</f>
        <v>1</v>
      </c>
      <c r="Q28" s="15">
        <f t="shared" si="29"/>
        <v>280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</v>
      </c>
      <c r="AT28" s="8">
        <v>30.8</v>
      </c>
      <c r="AU28" s="8">
        <v>30.8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1010</v>
      </c>
      <c r="G29" s="16">
        <f>'[3]11'!G31</f>
        <v>0</v>
      </c>
      <c r="H29" s="17">
        <f t="shared" si="27"/>
        <v>1330</v>
      </c>
      <c r="I29" s="15">
        <f>'[3]11'!J31</f>
        <v>280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280</v>
      </c>
      <c r="P29" s="18">
        <f>frq!C29</f>
        <v>1</v>
      </c>
      <c r="Q29" s="15">
        <f t="shared" si="29"/>
        <v>280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</v>
      </c>
      <c r="AT29" s="8">
        <v>30.8</v>
      </c>
      <c r="AU29" s="8">
        <v>30.8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1010</v>
      </c>
      <c r="G30" s="16">
        <f>'[3]11'!G32</f>
        <v>0</v>
      </c>
      <c r="H30" s="17">
        <f t="shared" si="27"/>
        <v>1330</v>
      </c>
      <c r="I30" s="15">
        <f>'[3]11'!J32</f>
        <v>280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280</v>
      </c>
      <c r="P30" s="18">
        <f>frq!C30</f>
        <v>1</v>
      </c>
      <c r="Q30" s="15">
        <f t="shared" si="29"/>
        <v>280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</v>
      </c>
      <c r="AT30" s="8">
        <v>30.8</v>
      </c>
      <c r="AU30" s="8">
        <v>30.8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1010</v>
      </c>
      <c r="G31" s="16">
        <f>'[3]11'!G33</f>
        <v>0</v>
      </c>
      <c r="H31" s="17">
        <f t="shared" si="27"/>
        <v>1330</v>
      </c>
      <c r="I31" s="15">
        <f>'[3]11'!J33</f>
        <v>280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280</v>
      </c>
      <c r="P31" s="18">
        <f>frq!C31</f>
        <v>1</v>
      </c>
      <c r="Q31" s="15">
        <f t="shared" si="29"/>
        <v>280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</v>
      </c>
      <c r="AT31" s="8">
        <v>30.8</v>
      </c>
      <c r="AU31" s="8">
        <v>30.8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1010</v>
      </c>
      <c r="G32" s="16">
        <f>'[3]11'!G34</f>
        <v>0</v>
      </c>
      <c r="H32" s="17">
        <f t="shared" si="27"/>
        <v>1330</v>
      </c>
      <c r="I32" s="15">
        <f>'[3]11'!J34</f>
        <v>300.60599999999999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300.60599999999999</v>
      </c>
      <c r="P32" s="18">
        <f>frq!C32</f>
        <v>1</v>
      </c>
      <c r="Q32" s="15">
        <f t="shared" si="29"/>
        <v>300.60599999999999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300.60599999999999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236.60599999999999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236.60599999999999</v>
      </c>
      <c r="AT32" s="8">
        <v>30.8</v>
      </c>
      <c r="AU32" s="8">
        <v>30.8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1010</v>
      </c>
      <c r="G33" s="16">
        <f>'[3]11'!G35</f>
        <v>0</v>
      </c>
      <c r="H33" s="17">
        <f t="shared" si="27"/>
        <v>1330</v>
      </c>
      <c r="I33" s="15">
        <f>'[3]11'!J35</f>
        <v>316.21600000000001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316.21600000000001</v>
      </c>
      <c r="P33" s="18">
        <f>frq!C33</f>
        <v>1</v>
      </c>
      <c r="Q33" s="15">
        <f t="shared" si="29"/>
        <v>316.21600000000001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316.21600000000001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252.21600000000001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252.21600000000001</v>
      </c>
      <c r="AT33" s="8">
        <v>30.8</v>
      </c>
      <c r="AU33" s="8">
        <v>30.8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1010</v>
      </c>
      <c r="G34" s="16">
        <f>'[3]11'!G36</f>
        <v>0</v>
      </c>
      <c r="H34" s="17">
        <f t="shared" si="27"/>
        <v>1330</v>
      </c>
      <c r="I34" s="15">
        <f>'[3]11'!J36</f>
        <v>316.21600000000001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316.21600000000001</v>
      </c>
      <c r="P34" s="18">
        <f>frq!C34</f>
        <v>1</v>
      </c>
      <c r="Q34" s="15">
        <f t="shared" si="29"/>
        <v>316.21600000000001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316.21600000000001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252.21600000000001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252.21600000000001</v>
      </c>
      <c r="AT34" s="8">
        <v>30.8</v>
      </c>
      <c r="AU34" s="8">
        <v>30.8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1010</v>
      </c>
      <c r="G35" s="16">
        <f>'[3]11'!G37</f>
        <v>0</v>
      </c>
      <c r="H35" s="17">
        <f t="shared" si="27"/>
        <v>1330</v>
      </c>
      <c r="I35" s="15">
        <f>'[3]11'!J37</f>
        <v>316.21600000000001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316.21600000000001</v>
      </c>
      <c r="P35" s="18">
        <f>frq!C35</f>
        <v>1</v>
      </c>
      <c r="Q35" s="15">
        <f t="shared" si="29"/>
        <v>316.21600000000001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316.21600000000001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252.21600000000001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252.21600000000001</v>
      </c>
      <c r="AT35" s="8">
        <v>30.8</v>
      </c>
      <c r="AU35" s="8">
        <v>30.8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1010</v>
      </c>
      <c r="G36" s="16">
        <f>'[3]11'!G38</f>
        <v>0</v>
      </c>
      <c r="H36" s="17">
        <f t="shared" si="27"/>
        <v>1330</v>
      </c>
      <c r="I36" s="15">
        <f>'[3]11'!J38</f>
        <v>289.61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289.61</v>
      </c>
      <c r="P36" s="18">
        <f>frq!C36</f>
        <v>1</v>
      </c>
      <c r="Q36" s="15">
        <f t="shared" si="29"/>
        <v>289.61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289.61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225.61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225.61</v>
      </c>
      <c r="AT36" s="8">
        <v>30.8</v>
      </c>
      <c r="AU36" s="8">
        <v>30.8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1010</v>
      </c>
      <c r="G37" s="16">
        <f>'[3]11'!G39</f>
        <v>0</v>
      </c>
      <c r="H37" s="17">
        <f t="shared" si="27"/>
        <v>1330</v>
      </c>
      <c r="I37" s="15">
        <f>'[3]11'!J39</f>
        <v>289.61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289.61</v>
      </c>
      <c r="P37" s="18">
        <f>frq!C37</f>
        <v>1</v>
      </c>
      <c r="Q37" s="15">
        <f t="shared" si="29"/>
        <v>289.61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289.61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225.61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225.61</v>
      </c>
      <c r="AT37" s="8">
        <v>30.8</v>
      </c>
      <c r="AU37" s="8">
        <v>30.8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1010</v>
      </c>
      <c r="G38" s="16">
        <f>'[3]11'!G40</f>
        <v>0</v>
      </c>
      <c r="H38" s="17">
        <f t="shared" si="27"/>
        <v>1330</v>
      </c>
      <c r="I38" s="15">
        <f>'[3]11'!J40</f>
        <v>289.61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289.61</v>
      </c>
      <c r="P38" s="18">
        <f>frq!C38</f>
        <v>1</v>
      </c>
      <c r="Q38" s="15">
        <f t="shared" si="29"/>
        <v>289.61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289.61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225.61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225.61</v>
      </c>
      <c r="AT38" s="8">
        <v>30.8</v>
      </c>
      <c r="AU38" s="8">
        <v>30.8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1010</v>
      </c>
      <c r="G39" s="16">
        <f>'[3]11'!G41</f>
        <v>0</v>
      </c>
      <c r="H39" s="17">
        <f t="shared" si="27"/>
        <v>1330</v>
      </c>
      <c r="I39" s="15">
        <f>'[3]11'!J41</f>
        <v>289.61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289.61</v>
      </c>
      <c r="P39" s="18">
        <f>frq!C39</f>
        <v>1</v>
      </c>
      <c r="Q39" s="15">
        <f t="shared" si="29"/>
        <v>289.61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289.61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225.61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225.61</v>
      </c>
      <c r="AT39" s="8">
        <v>30.8</v>
      </c>
      <c r="AU39" s="8">
        <v>30.8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1010</v>
      </c>
      <c r="G40" s="16">
        <f>'[3]11'!G42</f>
        <v>0</v>
      </c>
      <c r="H40" s="17">
        <f t="shared" si="27"/>
        <v>1330</v>
      </c>
      <c r="I40" s="15">
        <f>'[3]11'!J42</f>
        <v>289.61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289.61</v>
      </c>
      <c r="P40" s="18">
        <f>frq!C40</f>
        <v>1</v>
      </c>
      <c r="Q40" s="15">
        <f t="shared" si="29"/>
        <v>289.61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289.61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225.61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225.61</v>
      </c>
      <c r="AT40" s="8">
        <v>30.8</v>
      </c>
      <c r="AU40" s="8">
        <v>30.8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1010</v>
      </c>
      <c r="G41" s="16">
        <f>'[3]11'!G43</f>
        <v>0</v>
      </c>
      <c r="H41" s="17">
        <f t="shared" si="27"/>
        <v>1330</v>
      </c>
      <c r="I41" s="15">
        <f>'[3]11'!J43</f>
        <v>289.61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289.61</v>
      </c>
      <c r="P41" s="18">
        <f>frq!C41</f>
        <v>1</v>
      </c>
      <c r="Q41" s="15">
        <f t="shared" si="29"/>
        <v>289.61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289.61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225.61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225.61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1010</v>
      </c>
      <c r="G42" s="16">
        <f>'[3]11'!G44</f>
        <v>0</v>
      </c>
      <c r="H42" s="17">
        <f t="shared" si="27"/>
        <v>1330</v>
      </c>
      <c r="I42" s="15">
        <f>'[3]11'!J44</f>
        <v>289.61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289.61</v>
      </c>
      <c r="P42" s="18">
        <f>frq!C42</f>
        <v>1</v>
      </c>
      <c r="Q42" s="15">
        <f t="shared" si="29"/>
        <v>289.61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289.61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225.61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225.61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990</v>
      </c>
      <c r="G43" s="16">
        <f>'[3]11'!G45</f>
        <v>0</v>
      </c>
      <c r="H43" s="17">
        <f t="shared" si="27"/>
        <v>1310</v>
      </c>
      <c r="I43" s="15">
        <f>'[3]11'!J45</f>
        <v>280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280</v>
      </c>
      <c r="P43" s="18">
        <f>frq!C43</f>
        <v>1</v>
      </c>
      <c r="Q43" s="15">
        <f t="shared" si="29"/>
        <v>280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</v>
      </c>
      <c r="AT43" s="8">
        <v>30.8</v>
      </c>
      <c r="AU43" s="8">
        <v>30.8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990</v>
      </c>
      <c r="G44" s="16">
        <f>'[3]11'!G46</f>
        <v>0</v>
      </c>
      <c r="H44" s="17">
        <f t="shared" si="27"/>
        <v>1310</v>
      </c>
      <c r="I44" s="15">
        <f>'[3]11'!J46</f>
        <v>280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280</v>
      </c>
      <c r="P44" s="18">
        <f>frq!C44</f>
        <v>1</v>
      </c>
      <c r="Q44" s="15">
        <f t="shared" si="29"/>
        <v>280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</v>
      </c>
      <c r="AT44" s="8">
        <v>30.8</v>
      </c>
      <c r="AU44" s="8">
        <v>30.8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990</v>
      </c>
      <c r="G45" s="16">
        <f>'[3]11'!G47</f>
        <v>0</v>
      </c>
      <c r="H45" s="17">
        <f t="shared" si="27"/>
        <v>1310</v>
      </c>
      <c r="I45" s="15">
        <f>'[3]11'!J47</f>
        <v>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30.8</v>
      </c>
      <c r="AU45" s="8">
        <v>30.8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0</v>
      </c>
      <c r="BD45" s="203">
        <v>0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0</v>
      </c>
      <c r="BL45" s="8">
        <f t="shared" si="21"/>
        <v>30.8</v>
      </c>
      <c r="BM45" s="8">
        <f t="shared" si="22"/>
        <v>30.8</v>
      </c>
      <c r="BN45" s="8">
        <f t="shared" si="23"/>
        <v>0</v>
      </c>
      <c r="BO45" s="8">
        <f t="shared" si="24"/>
        <v>0</v>
      </c>
      <c r="BP45" s="139">
        <f t="shared" si="25"/>
        <v>30.8</v>
      </c>
      <c r="BQ45" s="139">
        <f t="shared" si="26"/>
        <v>30.8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990</v>
      </c>
      <c r="G46" s="16">
        <f>'[3]11'!G48</f>
        <v>0</v>
      </c>
      <c r="H46" s="17">
        <f t="shared" si="27"/>
        <v>1310</v>
      </c>
      <c r="I46" s="15">
        <f>'[3]11'!J48</f>
        <v>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30.8</v>
      </c>
      <c r="AU46" s="8">
        <v>30.8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0</v>
      </c>
      <c r="BD46" s="203">
        <v>0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0</v>
      </c>
      <c r="BL46" s="8">
        <f t="shared" si="21"/>
        <v>30.8</v>
      </c>
      <c r="BM46" s="8">
        <f t="shared" si="22"/>
        <v>30.8</v>
      </c>
      <c r="BN46" s="8">
        <f t="shared" si="23"/>
        <v>0</v>
      </c>
      <c r="BO46" s="8">
        <f t="shared" si="24"/>
        <v>0</v>
      </c>
      <c r="BP46" s="139">
        <f t="shared" si="25"/>
        <v>30.8</v>
      </c>
      <c r="BQ46" s="139">
        <f t="shared" si="26"/>
        <v>30.8</v>
      </c>
    </row>
    <row r="47" spans="1:69">
      <c r="A47" s="8" t="s">
        <v>89</v>
      </c>
      <c r="B47" s="15">
        <f>'[3]11'!B49</f>
        <v>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990</v>
      </c>
      <c r="G47" s="16">
        <f>'[3]11'!G49</f>
        <v>0</v>
      </c>
      <c r="H47" s="17">
        <f t="shared" si="27"/>
        <v>990</v>
      </c>
      <c r="I47" s="15">
        <f>'[3]11'!J49</f>
        <v>-7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-7</v>
      </c>
      <c r="P47" s="18">
        <f>frq!C47</f>
        <v>1</v>
      </c>
      <c r="Q47" s="15">
        <f t="shared" si="29"/>
        <v>-7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</v>
      </c>
      <c r="X47" s="8">
        <f t="shared" si="4"/>
        <v>-0.7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-0.7</v>
      </c>
      <c r="AE47" s="8">
        <f t="shared" si="11"/>
        <v>-0.7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-0.7</v>
      </c>
      <c r="AL47" s="8">
        <f t="shared" si="31"/>
        <v>-5.6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-5.6</v>
      </c>
      <c r="AT47" s="8">
        <v>30.8</v>
      </c>
      <c r="AU47" s="8">
        <v>30.8</v>
      </c>
      <c r="AW47" s="203">
        <v>-0.7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-0.7</v>
      </c>
      <c r="BD47" s="203">
        <v>-0.7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-0.7</v>
      </c>
      <c r="BL47" s="8">
        <f t="shared" si="21"/>
        <v>30.8</v>
      </c>
      <c r="BM47" s="8">
        <f t="shared" si="22"/>
        <v>30.8</v>
      </c>
      <c r="BN47" s="8">
        <f t="shared" si="23"/>
        <v>-0.7</v>
      </c>
      <c r="BO47" s="8">
        <f t="shared" si="24"/>
        <v>-0.7</v>
      </c>
      <c r="BP47" s="139">
        <f t="shared" si="25"/>
        <v>31.5</v>
      </c>
      <c r="BQ47" s="139">
        <f t="shared" si="26"/>
        <v>31.5</v>
      </c>
    </row>
    <row r="48" spans="1:69">
      <c r="A48" s="8" t="s">
        <v>90</v>
      </c>
      <c r="B48" s="15">
        <f>'[3]11'!B50</f>
        <v>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990</v>
      </c>
      <c r="G48" s="16">
        <f>'[3]11'!G50</f>
        <v>0</v>
      </c>
      <c r="H48" s="17">
        <f t="shared" si="27"/>
        <v>990</v>
      </c>
      <c r="I48" s="15">
        <f>'[3]11'!J50</f>
        <v>-7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-7</v>
      </c>
      <c r="P48" s="18">
        <f>frq!C48</f>
        <v>1</v>
      </c>
      <c r="Q48" s="15">
        <f t="shared" si="29"/>
        <v>-7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</v>
      </c>
      <c r="X48" s="8">
        <f t="shared" si="4"/>
        <v>-0.7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-0.7</v>
      </c>
      <c r="AE48" s="8">
        <f t="shared" si="11"/>
        <v>-0.7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-0.7</v>
      </c>
      <c r="AL48" s="8">
        <f t="shared" si="31"/>
        <v>-5.6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-5.6</v>
      </c>
      <c r="AT48" s="8">
        <v>30.8</v>
      </c>
      <c r="AU48" s="8">
        <v>30.8</v>
      </c>
      <c r="AW48" s="203">
        <v>-0.7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-0.7</v>
      </c>
      <c r="BD48" s="203">
        <v>-0.7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-0.7</v>
      </c>
      <c r="BL48" s="8">
        <f t="shared" si="21"/>
        <v>30.8</v>
      </c>
      <c r="BM48" s="8">
        <f t="shared" si="22"/>
        <v>30.8</v>
      </c>
      <c r="BN48" s="8">
        <f t="shared" si="23"/>
        <v>-0.7</v>
      </c>
      <c r="BO48" s="8">
        <f t="shared" si="24"/>
        <v>-0.7</v>
      </c>
      <c r="BP48" s="139">
        <f t="shared" si="25"/>
        <v>31.5</v>
      </c>
      <c r="BQ48" s="139">
        <f t="shared" si="26"/>
        <v>31.5</v>
      </c>
    </row>
    <row r="49" spans="1:69">
      <c r="A49" s="8" t="s">
        <v>91</v>
      </c>
      <c r="B49" s="15">
        <f>'[3]11'!B51</f>
        <v>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990</v>
      </c>
      <c r="G49" s="16">
        <f>'[3]11'!G51</f>
        <v>0</v>
      </c>
      <c r="H49" s="17">
        <f t="shared" si="27"/>
        <v>990</v>
      </c>
      <c r="I49" s="15">
        <f>'[3]11'!J51</f>
        <v>-7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-7</v>
      </c>
      <c r="P49" s="18">
        <f>frq!C49</f>
        <v>1</v>
      </c>
      <c r="Q49" s="15">
        <f t="shared" si="29"/>
        <v>-7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</v>
      </c>
      <c r="X49" s="8">
        <f t="shared" si="4"/>
        <v>-0.7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-0.7</v>
      </c>
      <c r="AE49" s="8">
        <f t="shared" si="11"/>
        <v>-0.7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-0.7</v>
      </c>
      <c r="AL49" s="8">
        <f t="shared" si="31"/>
        <v>-5.6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-5.6</v>
      </c>
      <c r="AT49" s="8">
        <v>30.8</v>
      </c>
      <c r="AU49" s="8">
        <v>26.18</v>
      </c>
      <c r="AW49" s="203">
        <v>-0.7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-0.7</v>
      </c>
      <c r="BD49" s="203">
        <v>-0.7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-0.7</v>
      </c>
      <c r="BL49" s="8">
        <f t="shared" si="21"/>
        <v>30.8</v>
      </c>
      <c r="BM49" s="8">
        <f t="shared" si="22"/>
        <v>26.18</v>
      </c>
      <c r="BN49" s="8">
        <f t="shared" si="23"/>
        <v>-0.7</v>
      </c>
      <c r="BO49" s="8">
        <f t="shared" si="24"/>
        <v>-0.7</v>
      </c>
      <c r="BP49" s="139">
        <f t="shared" si="25"/>
        <v>31.5</v>
      </c>
      <c r="BQ49" s="139">
        <f t="shared" si="26"/>
        <v>26.88</v>
      </c>
    </row>
    <row r="50" spans="1:69">
      <c r="A50" s="8" t="s">
        <v>92</v>
      </c>
      <c r="B50" s="15">
        <f>'[3]11'!B52</f>
        <v>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990</v>
      </c>
      <c r="G50" s="16">
        <f>'[3]11'!G52</f>
        <v>0</v>
      </c>
      <c r="H50" s="17">
        <f t="shared" si="27"/>
        <v>990</v>
      </c>
      <c r="I50" s="15">
        <f>'[3]11'!J52</f>
        <v>-7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-7</v>
      </c>
      <c r="P50" s="18">
        <f>frq!C50</f>
        <v>1</v>
      </c>
      <c r="Q50" s="15">
        <f t="shared" si="29"/>
        <v>-7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</v>
      </c>
      <c r="X50" s="8">
        <f t="shared" si="4"/>
        <v>-0.7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-0.7</v>
      </c>
      <c r="AE50" s="8">
        <f t="shared" si="11"/>
        <v>-0.7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-0.7</v>
      </c>
      <c r="AL50" s="8">
        <f t="shared" si="31"/>
        <v>-5.6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-5.6</v>
      </c>
      <c r="AT50" s="8">
        <v>30.8</v>
      </c>
      <c r="AU50" s="8">
        <v>26.18</v>
      </c>
      <c r="AW50" s="203">
        <v>-0.7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-0.7</v>
      </c>
      <c r="BD50" s="203">
        <v>-0.7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-0.7</v>
      </c>
      <c r="BL50" s="8">
        <f t="shared" si="21"/>
        <v>30.8</v>
      </c>
      <c r="BM50" s="8">
        <f t="shared" si="22"/>
        <v>26.18</v>
      </c>
      <c r="BN50" s="8">
        <f t="shared" si="23"/>
        <v>-0.7</v>
      </c>
      <c r="BO50" s="8">
        <f t="shared" si="24"/>
        <v>-0.7</v>
      </c>
      <c r="BP50" s="139">
        <f t="shared" si="25"/>
        <v>31.5</v>
      </c>
      <c r="BQ50" s="139">
        <f t="shared" si="26"/>
        <v>26.88</v>
      </c>
    </row>
    <row r="51" spans="1:69">
      <c r="A51" s="8" t="s">
        <v>93</v>
      </c>
      <c r="B51" s="15">
        <f>'[3]11'!B53</f>
        <v>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990</v>
      </c>
      <c r="G51" s="16">
        <f>'[3]11'!G53</f>
        <v>0</v>
      </c>
      <c r="H51" s="17">
        <f t="shared" si="27"/>
        <v>990</v>
      </c>
      <c r="I51" s="15">
        <f>'[3]11'!J53</f>
        <v>-7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-7</v>
      </c>
      <c r="P51" s="18">
        <f>frq!C51</f>
        <v>1</v>
      </c>
      <c r="Q51" s="15">
        <f t="shared" si="29"/>
        <v>-7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</v>
      </c>
      <c r="X51" s="8">
        <f t="shared" si="4"/>
        <v>-0.7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-0.7</v>
      </c>
      <c r="AE51" s="8">
        <f t="shared" si="11"/>
        <v>-0.7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-0.7</v>
      </c>
      <c r="AL51" s="8">
        <f t="shared" si="31"/>
        <v>-5.6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-5.6</v>
      </c>
      <c r="AT51" s="8">
        <v>30.8</v>
      </c>
      <c r="AU51" s="8">
        <v>26.18</v>
      </c>
      <c r="AW51" s="203">
        <v>-0.7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-0.7</v>
      </c>
      <c r="BD51" s="203">
        <v>-0.7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-0.7</v>
      </c>
      <c r="BL51" s="8">
        <f t="shared" si="21"/>
        <v>30.8</v>
      </c>
      <c r="BM51" s="8">
        <f t="shared" si="22"/>
        <v>26.18</v>
      </c>
      <c r="BN51" s="8">
        <f t="shared" si="23"/>
        <v>-0.7</v>
      </c>
      <c r="BO51" s="8">
        <f t="shared" si="24"/>
        <v>-0.7</v>
      </c>
      <c r="BP51" s="139">
        <f t="shared" si="25"/>
        <v>31.5</v>
      </c>
      <c r="BQ51" s="139">
        <f t="shared" si="26"/>
        <v>26.88</v>
      </c>
    </row>
    <row r="52" spans="1:69">
      <c r="A52" s="8" t="s">
        <v>94</v>
      </c>
      <c r="B52" s="15">
        <f>'[3]11'!B54</f>
        <v>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990</v>
      </c>
      <c r="G52" s="16">
        <f>'[3]11'!G54</f>
        <v>0</v>
      </c>
      <c r="H52" s="17">
        <f t="shared" si="27"/>
        <v>990</v>
      </c>
      <c r="I52" s="15">
        <f>'[3]11'!J54</f>
        <v>-7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-7</v>
      </c>
      <c r="P52" s="18">
        <f>frq!C52</f>
        <v>1</v>
      </c>
      <c r="Q52" s="15">
        <f t="shared" si="29"/>
        <v>-7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</v>
      </c>
      <c r="X52" s="8">
        <f t="shared" si="4"/>
        <v>-0.7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-0.7</v>
      </c>
      <c r="AE52" s="8">
        <f t="shared" si="11"/>
        <v>-0.7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-0.7</v>
      </c>
      <c r="AL52" s="8">
        <f t="shared" si="31"/>
        <v>-5.6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-5.6</v>
      </c>
      <c r="AT52" s="8">
        <v>30.8</v>
      </c>
      <c r="AU52" s="8">
        <v>26.18</v>
      </c>
      <c r="AW52" s="203">
        <v>-0.7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-0.7</v>
      </c>
      <c r="BD52" s="203">
        <v>-0.7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-0.7</v>
      </c>
      <c r="BL52" s="8">
        <f t="shared" si="21"/>
        <v>30.8</v>
      </c>
      <c r="BM52" s="8">
        <f t="shared" si="22"/>
        <v>26.18</v>
      </c>
      <c r="BN52" s="8">
        <f t="shared" si="23"/>
        <v>-0.7</v>
      </c>
      <c r="BO52" s="8">
        <f t="shared" si="24"/>
        <v>-0.7</v>
      </c>
      <c r="BP52" s="139">
        <f t="shared" si="25"/>
        <v>31.5</v>
      </c>
      <c r="BQ52" s="139">
        <f t="shared" si="26"/>
        <v>26.88</v>
      </c>
    </row>
    <row r="53" spans="1:69">
      <c r="A53" s="8" t="s">
        <v>95</v>
      </c>
      <c r="B53" s="15">
        <f>'[3]11'!B55</f>
        <v>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990</v>
      </c>
      <c r="G53" s="16">
        <f>'[3]11'!G55</f>
        <v>0</v>
      </c>
      <c r="H53" s="17">
        <f t="shared" si="27"/>
        <v>990</v>
      </c>
      <c r="I53" s="15">
        <f>'[3]11'!J55</f>
        <v>-7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-7</v>
      </c>
      <c r="P53" s="18">
        <f>frq!C53</f>
        <v>1</v>
      </c>
      <c r="Q53" s="15">
        <f t="shared" si="29"/>
        <v>-7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</v>
      </c>
      <c r="X53" s="8">
        <f t="shared" si="4"/>
        <v>-0.7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-0.7</v>
      </c>
      <c r="AE53" s="8">
        <f t="shared" si="11"/>
        <v>-0.7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-0.7</v>
      </c>
      <c r="AL53" s="8">
        <f t="shared" si="31"/>
        <v>-5.6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-5.6</v>
      </c>
      <c r="AT53" s="8">
        <v>30.8</v>
      </c>
      <c r="AU53" s="8">
        <v>26.18</v>
      </c>
      <c r="AW53" s="203">
        <v>-0.7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-0.7</v>
      </c>
      <c r="BD53" s="203">
        <v>-0.7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-0.7</v>
      </c>
      <c r="BL53" s="8">
        <f t="shared" si="21"/>
        <v>30.8</v>
      </c>
      <c r="BM53" s="8">
        <f t="shared" si="22"/>
        <v>26.18</v>
      </c>
      <c r="BN53" s="8">
        <f t="shared" si="23"/>
        <v>-0.7</v>
      </c>
      <c r="BO53" s="8">
        <f t="shared" si="24"/>
        <v>-0.7</v>
      </c>
      <c r="BP53" s="139">
        <f t="shared" si="25"/>
        <v>31.5</v>
      </c>
      <c r="BQ53" s="139">
        <f t="shared" si="26"/>
        <v>26.88</v>
      </c>
    </row>
    <row r="54" spans="1:69">
      <c r="A54" s="8" t="s">
        <v>96</v>
      </c>
      <c r="B54" s="15">
        <f>'[3]11'!B56</f>
        <v>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990</v>
      </c>
      <c r="G54" s="16">
        <f>'[3]11'!G56</f>
        <v>0</v>
      </c>
      <c r="H54" s="17">
        <f t="shared" si="27"/>
        <v>990</v>
      </c>
      <c r="I54" s="15">
        <f>'[3]11'!J56</f>
        <v>-7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-7</v>
      </c>
      <c r="P54" s="18">
        <f>frq!C54</f>
        <v>1</v>
      </c>
      <c r="Q54" s="15">
        <f t="shared" si="29"/>
        <v>-7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</v>
      </c>
      <c r="X54" s="8">
        <f t="shared" si="4"/>
        <v>-0.7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-0.7</v>
      </c>
      <c r="AE54" s="8">
        <f t="shared" si="11"/>
        <v>-0.7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-0.7</v>
      </c>
      <c r="AL54" s="8">
        <f t="shared" si="31"/>
        <v>-5.6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-5.6</v>
      </c>
      <c r="AT54" s="8">
        <v>30.8</v>
      </c>
      <c r="AU54" s="8">
        <v>26.18</v>
      </c>
      <c r="AW54" s="203">
        <v>-0.7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-0.7</v>
      </c>
      <c r="BD54" s="203">
        <v>-0.7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-0.7</v>
      </c>
      <c r="BL54" s="8">
        <f t="shared" si="21"/>
        <v>30.8</v>
      </c>
      <c r="BM54" s="8">
        <f t="shared" si="22"/>
        <v>26.18</v>
      </c>
      <c r="BN54" s="8">
        <f t="shared" si="23"/>
        <v>-0.7</v>
      </c>
      <c r="BO54" s="8">
        <f t="shared" si="24"/>
        <v>-0.7</v>
      </c>
      <c r="BP54" s="139">
        <f t="shared" si="25"/>
        <v>31.5</v>
      </c>
      <c r="BQ54" s="139">
        <f t="shared" si="26"/>
        <v>26.88</v>
      </c>
    </row>
    <row r="55" spans="1:69">
      <c r="A55" s="8" t="s">
        <v>97</v>
      </c>
      <c r="B55" s="15">
        <f>'[3]11'!B57</f>
        <v>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990</v>
      </c>
      <c r="G55" s="16">
        <f>'[3]11'!G57</f>
        <v>0</v>
      </c>
      <c r="H55" s="17">
        <f t="shared" si="27"/>
        <v>990</v>
      </c>
      <c r="I55" s="15">
        <f>'[3]11'!J57</f>
        <v>-7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-7</v>
      </c>
      <c r="P55" s="18">
        <f>frq!C55</f>
        <v>1</v>
      </c>
      <c r="Q55" s="15">
        <f t="shared" si="29"/>
        <v>-7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</v>
      </c>
      <c r="X55" s="8">
        <f t="shared" si="4"/>
        <v>-0.7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-0.7</v>
      </c>
      <c r="AE55" s="8">
        <f t="shared" si="11"/>
        <v>-0.7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-0.7</v>
      </c>
      <c r="AL55" s="8">
        <f t="shared" si="31"/>
        <v>-5.6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-5.6</v>
      </c>
      <c r="AT55" s="8">
        <v>30.8</v>
      </c>
      <c r="AU55" s="8">
        <v>26.18</v>
      </c>
      <c r="AW55" s="203">
        <v>-0.7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-0.7</v>
      </c>
      <c r="BD55" s="203">
        <v>-0.7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-0.7</v>
      </c>
      <c r="BL55" s="8">
        <f t="shared" si="21"/>
        <v>30.8</v>
      </c>
      <c r="BM55" s="8">
        <f t="shared" si="22"/>
        <v>26.18</v>
      </c>
      <c r="BN55" s="8">
        <f t="shared" si="23"/>
        <v>-0.7</v>
      </c>
      <c r="BO55" s="8">
        <f t="shared" si="24"/>
        <v>-0.7</v>
      </c>
      <c r="BP55" s="139">
        <f t="shared" si="25"/>
        <v>31.5</v>
      </c>
      <c r="BQ55" s="139">
        <f t="shared" si="26"/>
        <v>26.88</v>
      </c>
    </row>
    <row r="56" spans="1:69">
      <c r="A56" s="8" t="s">
        <v>98</v>
      </c>
      <c r="B56" s="15">
        <f>'[3]11'!B58</f>
        <v>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990</v>
      </c>
      <c r="G56" s="16">
        <f>'[3]11'!G58</f>
        <v>0</v>
      </c>
      <c r="H56" s="17">
        <f t="shared" si="27"/>
        <v>990</v>
      </c>
      <c r="I56" s="15">
        <f>'[3]11'!J58</f>
        <v>-7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-7</v>
      </c>
      <c r="P56" s="18">
        <f>frq!C56</f>
        <v>1</v>
      </c>
      <c r="Q56" s="15">
        <f t="shared" si="29"/>
        <v>-7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</v>
      </c>
      <c r="X56" s="8">
        <f t="shared" si="4"/>
        <v>-0.7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-0.7</v>
      </c>
      <c r="AE56" s="8">
        <f t="shared" si="11"/>
        <v>-0.7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-0.7</v>
      </c>
      <c r="AL56" s="8">
        <f t="shared" si="31"/>
        <v>-5.6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-5.6</v>
      </c>
      <c r="AT56" s="8">
        <v>30.8</v>
      </c>
      <c r="AU56" s="8">
        <v>26.18</v>
      </c>
      <c r="AW56" s="203">
        <v>-0.7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-0.7</v>
      </c>
      <c r="BD56" s="203">
        <v>-0.7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-0.7</v>
      </c>
      <c r="BL56" s="8">
        <f t="shared" si="21"/>
        <v>30.8</v>
      </c>
      <c r="BM56" s="8">
        <f t="shared" si="22"/>
        <v>26.18</v>
      </c>
      <c r="BN56" s="8">
        <f t="shared" si="23"/>
        <v>-0.7</v>
      </c>
      <c r="BO56" s="8">
        <f t="shared" si="24"/>
        <v>-0.7</v>
      </c>
      <c r="BP56" s="139">
        <f t="shared" si="25"/>
        <v>31.5</v>
      </c>
      <c r="BQ56" s="139">
        <f t="shared" si="26"/>
        <v>26.88</v>
      </c>
    </row>
    <row r="57" spans="1:69">
      <c r="A57" s="8" t="s">
        <v>99</v>
      </c>
      <c r="B57" s="15">
        <f>'[3]11'!B59</f>
        <v>0</v>
      </c>
      <c r="C57" s="16">
        <f>'[3]11'!C59</f>
        <v>30</v>
      </c>
      <c r="D57" s="16">
        <f>'[3]11'!D59</f>
        <v>0</v>
      </c>
      <c r="E57" s="16">
        <f>'[3]11'!E59</f>
        <v>0</v>
      </c>
      <c r="F57" s="16">
        <f>'[3]11'!F59</f>
        <v>960</v>
      </c>
      <c r="G57" s="16">
        <f>'[3]11'!G59</f>
        <v>0</v>
      </c>
      <c r="H57" s="17">
        <f t="shared" si="27"/>
        <v>990</v>
      </c>
      <c r="I57" s="15">
        <f>'[3]11'!J59</f>
        <v>0</v>
      </c>
      <c r="J57" s="16">
        <f>'[3]11'!K59</f>
        <v>30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30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</v>
      </c>
      <c r="X57" s="8">
        <f t="shared" si="4"/>
        <v>-0.7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2.2999999999999998</v>
      </c>
      <c r="AE57" s="8">
        <f t="shared" si="11"/>
        <v>-0.7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2.2999999999999998</v>
      </c>
      <c r="AL57" s="8">
        <f t="shared" si="31"/>
        <v>1.4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25.4</v>
      </c>
      <c r="AT57" s="8">
        <v>30.8</v>
      </c>
      <c r="AU57" s="8">
        <v>26.18</v>
      </c>
      <c r="AW57" s="203">
        <v>-0.7</v>
      </c>
      <c r="AX57" s="203">
        <v>3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2.2999999999999998</v>
      </c>
      <c r="BD57" s="203">
        <v>-0.7</v>
      </c>
      <c r="BE57" s="203">
        <v>3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2.2999999999999998</v>
      </c>
      <c r="BL57" s="8">
        <f t="shared" si="21"/>
        <v>30.8</v>
      </c>
      <c r="BM57" s="8">
        <f t="shared" si="22"/>
        <v>26.18</v>
      </c>
      <c r="BN57" s="8">
        <f t="shared" si="23"/>
        <v>2.2999999999999998</v>
      </c>
      <c r="BO57" s="8">
        <f t="shared" si="24"/>
        <v>2.2999999999999998</v>
      </c>
      <c r="BP57" s="139">
        <f t="shared" si="25"/>
        <v>28.5</v>
      </c>
      <c r="BQ57" s="139">
        <f t="shared" si="26"/>
        <v>23.88</v>
      </c>
    </row>
    <row r="58" spans="1:69">
      <c r="A58" s="8" t="s">
        <v>100</v>
      </c>
      <c r="B58" s="15">
        <f>'[3]11'!B60</f>
        <v>0</v>
      </c>
      <c r="C58" s="16">
        <f>'[3]11'!C60</f>
        <v>30</v>
      </c>
      <c r="D58" s="16">
        <f>'[3]11'!D60</f>
        <v>0</v>
      </c>
      <c r="E58" s="16">
        <f>'[3]11'!E60</f>
        <v>0</v>
      </c>
      <c r="F58" s="16">
        <f>'[3]11'!F60</f>
        <v>960</v>
      </c>
      <c r="G58" s="16">
        <f>'[3]11'!G60</f>
        <v>0</v>
      </c>
      <c r="H58" s="17">
        <f t="shared" si="27"/>
        <v>990</v>
      </c>
      <c r="I58" s="15">
        <f>'[3]11'!J60</f>
        <v>0</v>
      </c>
      <c r="J58" s="16">
        <f>'[3]11'!K60</f>
        <v>30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30</v>
      </c>
      <c r="P58" s="18">
        <f>frq!C58</f>
        <v>1</v>
      </c>
      <c r="Q58" s="15">
        <f t="shared" si="33"/>
        <v>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</v>
      </c>
      <c r="X58" s="8">
        <f t="shared" si="4"/>
        <v>-0.7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2.2999999999999998</v>
      </c>
      <c r="AE58" s="8">
        <f t="shared" si="11"/>
        <v>-0.7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2.2999999999999998</v>
      </c>
      <c r="AL58" s="8">
        <f t="shared" si="31"/>
        <v>1.4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25.4</v>
      </c>
      <c r="AT58" s="8">
        <v>30.8</v>
      </c>
      <c r="AU58" s="8">
        <v>26.18</v>
      </c>
      <c r="AW58" s="203">
        <v>-0.7</v>
      </c>
      <c r="AX58" s="203">
        <v>3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2.2999999999999998</v>
      </c>
      <c r="BD58" s="203">
        <v>-0.7</v>
      </c>
      <c r="BE58" s="203">
        <v>3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2.2999999999999998</v>
      </c>
      <c r="BL58" s="8">
        <f t="shared" si="21"/>
        <v>30.8</v>
      </c>
      <c r="BM58" s="8">
        <f t="shared" si="22"/>
        <v>26.18</v>
      </c>
      <c r="BN58" s="8">
        <f t="shared" si="23"/>
        <v>2.2999999999999998</v>
      </c>
      <c r="BO58" s="8">
        <f t="shared" si="24"/>
        <v>2.2999999999999998</v>
      </c>
      <c r="BP58" s="139">
        <f t="shared" si="25"/>
        <v>28.5</v>
      </c>
      <c r="BQ58" s="139">
        <f t="shared" si="26"/>
        <v>23.88</v>
      </c>
    </row>
    <row r="59" spans="1:69">
      <c r="A59" s="8" t="s">
        <v>101</v>
      </c>
      <c r="B59" s="15">
        <f>'[3]11'!B61</f>
        <v>0</v>
      </c>
      <c r="C59" s="16">
        <f>'[3]11'!C61</f>
        <v>30</v>
      </c>
      <c r="D59" s="16">
        <f>'[3]11'!D61</f>
        <v>0</v>
      </c>
      <c r="E59" s="16">
        <f>'[3]11'!E61</f>
        <v>0</v>
      </c>
      <c r="F59" s="16">
        <f>'[3]11'!F61</f>
        <v>960</v>
      </c>
      <c r="G59" s="16">
        <f>'[3]11'!G61</f>
        <v>0</v>
      </c>
      <c r="H59" s="17">
        <f t="shared" si="27"/>
        <v>990</v>
      </c>
      <c r="I59" s="15">
        <f>'[3]11'!J61</f>
        <v>0</v>
      </c>
      <c r="J59" s="16">
        <f>'[3]11'!K61</f>
        <v>30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30</v>
      </c>
      <c r="P59" s="18">
        <f>frq!C59</f>
        <v>1</v>
      </c>
      <c r="Q59" s="15">
        <f t="shared" si="33"/>
        <v>0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</v>
      </c>
      <c r="X59" s="8">
        <f t="shared" si="4"/>
        <v>-0.7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2.2999999999999998</v>
      </c>
      <c r="AE59" s="8">
        <f t="shared" si="11"/>
        <v>-0.7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2.2999999999999998</v>
      </c>
      <c r="AL59" s="8">
        <f t="shared" si="31"/>
        <v>1.4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25.4</v>
      </c>
      <c r="AT59" s="8">
        <v>0</v>
      </c>
      <c r="AU59" s="8">
        <v>26.18</v>
      </c>
      <c r="AW59" s="203">
        <v>-0.7</v>
      </c>
      <c r="AX59" s="203">
        <v>3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2.2999999999999998</v>
      </c>
      <c r="BD59" s="203">
        <v>-0.7</v>
      </c>
      <c r="BE59" s="203">
        <v>3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2.2999999999999998</v>
      </c>
      <c r="BL59" s="8">
        <f t="shared" si="21"/>
        <v>0</v>
      </c>
      <c r="BM59" s="8">
        <f t="shared" si="22"/>
        <v>26.18</v>
      </c>
      <c r="BN59" s="8">
        <f t="shared" si="23"/>
        <v>2.2999999999999998</v>
      </c>
      <c r="BO59" s="8">
        <f t="shared" si="24"/>
        <v>2.2999999999999998</v>
      </c>
      <c r="BP59" s="139">
        <f t="shared" si="25"/>
        <v>-2.2999999999999998</v>
      </c>
      <c r="BQ59" s="139">
        <f t="shared" si="26"/>
        <v>23.88</v>
      </c>
    </row>
    <row r="60" spans="1:69">
      <c r="A60" s="8" t="s">
        <v>102</v>
      </c>
      <c r="B60" s="15">
        <f>'[3]11'!B62</f>
        <v>0</v>
      </c>
      <c r="C60" s="16">
        <f>'[3]11'!C62</f>
        <v>30</v>
      </c>
      <c r="D60" s="16">
        <f>'[3]11'!D62</f>
        <v>0</v>
      </c>
      <c r="E60" s="16">
        <f>'[3]11'!E62</f>
        <v>0</v>
      </c>
      <c r="F60" s="16">
        <f>'[3]11'!F62</f>
        <v>960</v>
      </c>
      <c r="G60" s="16">
        <f>'[3]11'!G62</f>
        <v>0</v>
      </c>
      <c r="H60" s="17">
        <f t="shared" si="27"/>
        <v>990</v>
      </c>
      <c r="I60" s="15">
        <f>'[3]11'!J62</f>
        <v>0</v>
      </c>
      <c r="J60" s="16">
        <f>'[3]11'!K62</f>
        <v>30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30</v>
      </c>
      <c r="P60" s="18">
        <f>frq!C60</f>
        <v>1</v>
      </c>
      <c r="Q60" s="15">
        <f t="shared" si="33"/>
        <v>0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</v>
      </c>
      <c r="X60" s="8">
        <f t="shared" si="4"/>
        <v>-0.7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2.2999999999999998</v>
      </c>
      <c r="AE60" s="8">
        <f t="shared" si="11"/>
        <v>-0.7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2.2999999999999998</v>
      </c>
      <c r="AL60" s="8">
        <f t="shared" si="31"/>
        <v>1.4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25.4</v>
      </c>
      <c r="AT60" s="8">
        <v>0</v>
      </c>
      <c r="AU60" s="8">
        <v>26.18</v>
      </c>
      <c r="AW60" s="203">
        <v>-0.7</v>
      </c>
      <c r="AX60" s="203">
        <v>3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2.2999999999999998</v>
      </c>
      <c r="BD60" s="203">
        <v>-0.7</v>
      </c>
      <c r="BE60" s="203">
        <v>3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2.2999999999999998</v>
      </c>
      <c r="BL60" s="8">
        <f t="shared" si="21"/>
        <v>0</v>
      </c>
      <c r="BM60" s="8">
        <f t="shared" si="22"/>
        <v>26.18</v>
      </c>
      <c r="BN60" s="8">
        <f t="shared" si="23"/>
        <v>2.2999999999999998</v>
      </c>
      <c r="BO60" s="8">
        <f t="shared" si="24"/>
        <v>2.2999999999999998</v>
      </c>
      <c r="BP60" s="139">
        <f t="shared" si="25"/>
        <v>-2.2999999999999998</v>
      </c>
      <c r="BQ60" s="139">
        <f t="shared" si="26"/>
        <v>23.88</v>
      </c>
    </row>
    <row r="61" spans="1:69">
      <c r="A61" s="8" t="s">
        <v>103</v>
      </c>
      <c r="B61" s="15">
        <f>'[3]11'!B63</f>
        <v>0</v>
      </c>
      <c r="C61" s="16">
        <f>'[3]11'!C63</f>
        <v>30</v>
      </c>
      <c r="D61" s="16">
        <f>'[3]11'!D63</f>
        <v>0</v>
      </c>
      <c r="E61" s="16">
        <f>'[3]11'!E63</f>
        <v>0</v>
      </c>
      <c r="F61" s="16">
        <f>'[3]11'!F63</f>
        <v>960</v>
      </c>
      <c r="G61" s="16">
        <f>'[3]11'!G63</f>
        <v>0</v>
      </c>
      <c r="H61" s="17">
        <f t="shared" si="27"/>
        <v>990</v>
      </c>
      <c r="I61" s="15">
        <f>'[3]11'!J63</f>
        <v>0</v>
      </c>
      <c r="J61" s="16">
        <f>'[3]11'!K63</f>
        <v>30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30</v>
      </c>
      <c r="P61" s="18">
        <f>frq!C61</f>
        <v>1</v>
      </c>
      <c r="Q61" s="15">
        <f t="shared" si="33"/>
        <v>0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</v>
      </c>
      <c r="X61" s="8">
        <f t="shared" si="4"/>
        <v>-0.7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2.2999999999999998</v>
      </c>
      <c r="AE61" s="8">
        <f t="shared" si="11"/>
        <v>-0.7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2.2999999999999998</v>
      </c>
      <c r="AL61" s="8">
        <f t="shared" si="31"/>
        <v>1.4</v>
      </c>
      <c r="AM61" s="8">
        <f t="shared" si="31"/>
        <v>24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25.4</v>
      </c>
      <c r="AT61" s="8">
        <v>0</v>
      </c>
      <c r="AU61" s="8">
        <v>2.21</v>
      </c>
      <c r="AW61" s="203">
        <v>-0.7</v>
      </c>
      <c r="AX61" s="203">
        <v>3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2.2999999999999998</v>
      </c>
      <c r="BD61" s="203">
        <v>-0.7</v>
      </c>
      <c r="BE61" s="203">
        <v>3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2.2999999999999998</v>
      </c>
      <c r="BL61" s="8">
        <f t="shared" si="21"/>
        <v>0</v>
      </c>
      <c r="BM61" s="8">
        <f t="shared" si="22"/>
        <v>2.21</v>
      </c>
      <c r="BN61" s="8">
        <f t="shared" si="23"/>
        <v>2.2999999999999998</v>
      </c>
      <c r="BO61" s="8">
        <f t="shared" si="24"/>
        <v>2.2999999999999998</v>
      </c>
      <c r="BP61" s="139">
        <f t="shared" si="25"/>
        <v>-2.2999999999999998</v>
      </c>
      <c r="BQ61" s="139">
        <f t="shared" si="26"/>
        <v>-8.9999999999999858E-2</v>
      </c>
    </row>
    <row r="62" spans="1:69">
      <c r="A62" s="8" t="s">
        <v>104</v>
      </c>
      <c r="B62" s="15">
        <f>'[3]11'!B64</f>
        <v>0</v>
      </c>
      <c r="C62" s="16">
        <f>'[3]11'!C64</f>
        <v>30</v>
      </c>
      <c r="D62" s="16">
        <f>'[3]11'!D64</f>
        <v>0</v>
      </c>
      <c r="E62" s="16">
        <f>'[3]11'!E64</f>
        <v>0</v>
      </c>
      <c r="F62" s="16">
        <f>'[3]11'!F64</f>
        <v>960</v>
      </c>
      <c r="G62" s="16">
        <f>'[3]11'!G64</f>
        <v>0</v>
      </c>
      <c r="H62" s="17">
        <f t="shared" si="27"/>
        <v>990</v>
      </c>
      <c r="I62" s="15">
        <f>'[3]11'!J64</f>
        <v>0</v>
      </c>
      <c r="J62" s="16">
        <f>'[3]11'!K64</f>
        <v>30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30</v>
      </c>
      <c r="P62" s="18">
        <f>frq!C62</f>
        <v>1</v>
      </c>
      <c r="Q62" s="15">
        <f t="shared" si="33"/>
        <v>0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</v>
      </c>
      <c r="X62" s="8">
        <f t="shared" si="4"/>
        <v>-0.7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2.2999999999999998</v>
      </c>
      <c r="AE62" s="8">
        <f t="shared" si="11"/>
        <v>-0.7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2.2999999999999998</v>
      </c>
      <c r="AL62" s="8">
        <f t="shared" ref="AL62:AN98" si="35">Q62-X62-AE62</f>
        <v>1.4</v>
      </c>
      <c r="AM62" s="8">
        <f t="shared" si="35"/>
        <v>24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25.4</v>
      </c>
      <c r="AT62" s="8">
        <v>0</v>
      </c>
      <c r="AU62" s="8">
        <v>2.21</v>
      </c>
      <c r="AW62" s="203">
        <v>-0.7</v>
      </c>
      <c r="AX62" s="203">
        <v>3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2.2999999999999998</v>
      </c>
      <c r="BD62" s="203">
        <v>-0.7</v>
      </c>
      <c r="BE62" s="203">
        <v>3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2.2999999999999998</v>
      </c>
      <c r="BL62" s="8">
        <f t="shared" si="21"/>
        <v>0</v>
      </c>
      <c r="BM62" s="8">
        <f t="shared" si="22"/>
        <v>2.21</v>
      </c>
      <c r="BN62" s="8">
        <f t="shared" si="23"/>
        <v>2.2999999999999998</v>
      </c>
      <c r="BO62" s="8">
        <f t="shared" si="24"/>
        <v>2.2999999999999998</v>
      </c>
      <c r="BP62" s="139">
        <f t="shared" si="25"/>
        <v>-2.2999999999999998</v>
      </c>
      <c r="BQ62" s="139">
        <f t="shared" si="26"/>
        <v>-8.9999999999999858E-2</v>
      </c>
    </row>
    <row r="63" spans="1:69">
      <c r="A63" s="8" t="s">
        <v>105</v>
      </c>
      <c r="B63" s="15">
        <f>'[3]11'!B65</f>
        <v>0</v>
      </c>
      <c r="C63" s="16">
        <f>'[3]11'!C65</f>
        <v>30</v>
      </c>
      <c r="D63" s="16">
        <f>'[3]11'!D65</f>
        <v>0</v>
      </c>
      <c r="E63" s="16">
        <f>'[3]11'!E65</f>
        <v>0</v>
      </c>
      <c r="F63" s="16">
        <f>'[3]11'!F65</f>
        <v>960</v>
      </c>
      <c r="G63" s="16">
        <f>'[3]11'!G65</f>
        <v>0</v>
      </c>
      <c r="H63" s="17">
        <f t="shared" si="27"/>
        <v>990</v>
      </c>
      <c r="I63" s="15">
        <f>'[3]11'!J65</f>
        <v>0</v>
      </c>
      <c r="J63" s="16">
        <f>'[3]11'!K65</f>
        <v>30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30</v>
      </c>
      <c r="P63" s="18">
        <f>frq!C63</f>
        <v>1</v>
      </c>
      <c r="Q63" s="15">
        <f t="shared" si="33"/>
        <v>0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</v>
      </c>
      <c r="X63" s="8">
        <f t="shared" si="4"/>
        <v>-0.7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2.2999999999999998</v>
      </c>
      <c r="AE63" s="8">
        <f t="shared" si="11"/>
        <v>-0.7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2.2999999999999998</v>
      </c>
      <c r="AL63" s="8">
        <f t="shared" si="35"/>
        <v>1.4</v>
      </c>
      <c r="AM63" s="8">
        <f t="shared" si="35"/>
        <v>24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25.4</v>
      </c>
      <c r="AT63" s="8">
        <v>0</v>
      </c>
      <c r="AU63" s="8">
        <v>2.21</v>
      </c>
      <c r="AW63" s="203">
        <v>-0.7</v>
      </c>
      <c r="AX63" s="203">
        <v>3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2.2999999999999998</v>
      </c>
      <c r="BD63" s="203">
        <v>-0.7</v>
      </c>
      <c r="BE63" s="203">
        <v>3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2.2999999999999998</v>
      </c>
      <c r="BL63" s="8">
        <f t="shared" si="21"/>
        <v>0</v>
      </c>
      <c r="BM63" s="8">
        <f t="shared" si="22"/>
        <v>2.21</v>
      </c>
      <c r="BN63" s="8">
        <f t="shared" si="23"/>
        <v>2.2999999999999998</v>
      </c>
      <c r="BO63" s="8">
        <f t="shared" si="24"/>
        <v>2.2999999999999998</v>
      </c>
      <c r="BP63" s="139">
        <f t="shared" si="25"/>
        <v>-2.2999999999999998</v>
      </c>
      <c r="BQ63" s="139">
        <f t="shared" si="26"/>
        <v>-8.9999999999999858E-2</v>
      </c>
    </row>
    <row r="64" spans="1:69">
      <c r="A64" s="8" t="s">
        <v>106</v>
      </c>
      <c r="B64" s="15">
        <f>'[3]11'!B66</f>
        <v>0</v>
      </c>
      <c r="C64" s="16">
        <f>'[3]11'!C66</f>
        <v>30</v>
      </c>
      <c r="D64" s="16">
        <f>'[3]11'!D66</f>
        <v>0</v>
      </c>
      <c r="E64" s="16">
        <f>'[3]11'!E66</f>
        <v>0</v>
      </c>
      <c r="F64" s="16">
        <f>'[3]11'!F66</f>
        <v>960</v>
      </c>
      <c r="G64" s="16">
        <f>'[3]11'!G66</f>
        <v>0</v>
      </c>
      <c r="H64" s="17">
        <f t="shared" si="27"/>
        <v>990</v>
      </c>
      <c r="I64" s="15">
        <f>'[3]11'!J66</f>
        <v>0</v>
      </c>
      <c r="J64" s="16">
        <f>'[3]11'!K66</f>
        <v>30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30</v>
      </c>
      <c r="P64" s="18">
        <f>frq!C64</f>
        <v>1</v>
      </c>
      <c r="Q64" s="15">
        <f t="shared" si="33"/>
        <v>0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</v>
      </c>
      <c r="X64" s="8">
        <f t="shared" si="4"/>
        <v>-0.7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2.2999999999999998</v>
      </c>
      <c r="AE64" s="8">
        <f t="shared" si="11"/>
        <v>-0.7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2.2999999999999998</v>
      </c>
      <c r="AL64" s="8">
        <f t="shared" si="35"/>
        <v>1.4</v>
      </c>
      <c r="AM64" s="8">
        <f t="shared" si="35"/>
        <v>24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25.4</v>
      </c>
      <c r="AT64" s="8">
        <v>0</v>
      </c>
      <c r="AU64" s="8">
        <v>2.21</v>
      </c>
      <c r="AW64" s="203">
        <v>-0.7</v>
      </c>
      <c r="AX64" s="203">
        <v>3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2.2999999999999998</v>
      </c>
      <c r="BD64" s="203">
        <v>-0.7</v>
      </c>
      <c r="BE64" s="203">
        <v>3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2.2999999999999998</v>
      </c>
      <c r="BL64" s="8">
        <f t="shared" si="21"/>
        <v>0</v>
      </c>
      <c r="BM64" s="8">
        <f t="shared" si="22"/>
        <v>2.21</v>
      </c>
      <c r="BN64" s="8">
        <f t="shared" si="23"/>
        <v>2.2999999999999998</v>
      </c>
      <c r="BO64" s="8">
        <f t="shared" si="24"/>
        <v>2.2999999999999998</v>
      </c>
      <c r="BP64" s="139">
        <f t="shared" si="25"/>
        <v>-2.2999999999999998</v>
      </c>
      <c r="BQ64" s="139">
        <f t="shared" si="26"/>
        <v>-8.9999999999999858E-2</v>
      </c>
    </row>
    <row r="65" spans="1:69">
      <c r="A65" s="8" t="s">
        <v>107</v>
      </c>
      <c r="B65" s="15">
        <f>'[3]11'!B67</f>
        <v>0</v>
      </c>
      <c r="C65" s="16">
        <f>'[3]11'!C67</f>
        <v>30</v>
      </c>
      <c r="D65" s="16">
        <f>'[3]11'!D67</f>
        <v>0</v>
      </c>
      <c r="E65" s="16">
        <f>'[3]11'!E67</f>
        <v>0</v>
      </c>
      <c r="F65" s="16">
        <f>'[3]11'!F67</f>
        <v>960</v>
      </c>
      <c r="G65" s="16">
        <f>'[3]11'!G67</f>
        <v>0</v>
      </c>
      <c r="H65" s="17">
        <f t="shared" si="27"/>
        <v>990</v>
      </c>
      <c r="I65" s="15">
        <f>'[3]11'!J67</f>
        <v>0</v>
      </c>
      <c r="J65" s="16">
        <f>'[3]11'!K67</f>
        <v>30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30</v>
      </c>
      <c r="P65" s="18">
        <f>frq!C65</f>
        <v>1</v>
      </c>
      <c r="Q65" s="15">
        <f t="shared" si="33"/>
        <v>0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</v>
      </c>
      <c r="X65" s="8">
        <f t="shared" si="4"/>
        <v>-0.7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2.2999999999999998</v>
      </c>
      <c r="AE65" s="8">
        <f t="shared" si="11"/>
        <v>-0.7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2.2999999999999998</v>
      </c>
      <c r="AL65" s="8">
        <f t="shared" si="35"/>
        <v>1.4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25.4</v>
      </c>
      <c r="AT65" s="8">
        <v>0</v>
      </c>
      <c r="AU65" s="8">
        <v>2.21</v>
      </c>
      <c r="AW65" s="203">
        <v>-0.7</v>
      </c>
      <c r="AX65" s="203">
        <v>3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2.2999999999999998</v>
      </c>
      <c r="BD65" s="203">
        <v>-0.7</v>
      </c>
      <c r="BE65" s="203">
        <v>3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2.2999999999999998</v>
      </c>
      <c r="BL65" s="8">
        <f t="shared" si="21"/>
        <v>0</v>
      </c>
      <c r="BM65" s="8">
        <f t="shared" si="22"/>
        <v>2.21</v>
      </c>
      <c r="BN65" s="8">
        <f t="shared" si="23"/>
        <v>2.2999999999999998</v>
      </c>
      <c r="BO65" s="8">
        <f t="shared" si="24"/>
        <v>2.2999999999999998</v>
      </c>
      <c r="BP65" s="139">
        <f t="shared" si="25"/>
        <v>-2.2999999999999998</v>
      </c>
      <c r="BQ65" s="139">
        <f t="shared" si="26"/>
        <v>-8.9999999999999858E-2</v>
      </c>
    </row>
    <row r="66" spans="1:69">
      <c r="A66" s="8" t="s">
        <v>108</v>
      </c>
      <c r="B66" s="15">
        <f>'[3]11'!B68</f>
        <v>0</v>
      </c>
      <c r="C66" s="16">
        <f>'[3]11'!C68</f>
        <v>30</v>
      </c>
      <c r="D66" s="16">
        <f>'[3]11'!D68</f>
        <v>0</v>
      </c>
      <c r="E66" s="16">
        <f>'[3]11'!E68</f>
        <v>0</v>
      </c>
      <c r="F66" s="16">
        <f>'[3]11'!F68</f>
        <v>960</v>
      </c>
      <c r="G66" s="16">
        <f>'[3]11'!G68</f>
        <v>0</v>
      </c>
      <c r="H66" s="17">
        <f t="shared" si="27"/>
        <v>990</v>
      </c>
      <c r="I66" s="15">
        <f>'[3]11'!J68</f>
        <v>0</v>
      </c>
      <c r="J66" s="16">
        <f>'[3]11'!K68</f>
        <v>30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30</v>
      </c>
      <c r="P66" s="18">
        <f>frq!C66</f>
        <v>1</v>
      </c>
      <c r="Q66" s="15">
        <f t="shared" si="33"/>
        <v>0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</v>
      </c>
      <c r="X66" s="8">
        <f t="shared" si="4"/>
        <v>-0.7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2.2999999999999998</v>
      </c>
      <c r="AE66" s="8">
        <f t="shared" si="11"/>
        <v>-0.7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2.2999999999999998</v>
      </c>
      <c r="AL66" s="8">
        <f t="shared" si="35"/>
        <v>1.4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25.4</v>
      </c>
      <c r="AT66" s="8">
        <v>0</v>
      </c>
      <c r="AU66" s="8">
        <v>2.21</v>
      </c>
      <c r="AW66" s="203">
        <v>-0.7</v>
      </c>
      <c r="AX66" s="203">
        <v>3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2.2999999999999998</v>
      </c>
      <c r="BD66" s="203">
        <v>-0.7</v>
      </c>
      <c r="BE66" s="203">
        <v>3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2.2999999999999998</v>
      </c>
      <c r="BL66" s="8">
        <f t="shared" si="21"/>
        <v>0</v>
      </c>
      <c r="BM66" s="8">
        <f t="shared" si="22"/>
        <v>2.21</v>
      </c>
      <c r="BN66" s="8">
        <f t="shared" si="23"/>
        <v>2.2999999999999998</v>
      </c>
      <c r="BO66" s="8">
        <f t="shared" si="24"/>
        <v>2.2999999999999998</v>
      </c>
      <c r="BP66" s="139">
        <f t="shared" si="25"/>
        <v>-2.2999999999999998</v>
      </c>
      <c r="BQ66" s="139">
        <f t="shared" si="26"/>
        <v>-8.9999999999999858E-2</v>
      </c>
    </row>
    <row r="67" spans="1:69">
      <c r="A67" s="8" t="s">
        <v>109</v>
      </c>
      <c r="B67" s="15">
        <f>'[3]11'!B69</f>
        <v>0</v>
      </c>
      <c r="C67" s="16">
        <f>'[3]11'!C69</f>
        <v>30</v>
      </c>
      <c r="D67" s="16">
        <f>'[3]11'!D69</f>
        <v>0</v>
      </c>
      <c r="E67" s="16">
        <f>'[3]11'!E69</f>
        <v>0</v>
      </c>
      <c r="F67" s="16">
        <f>'[3]11'!F69</f>
        <v>960</v>
      </c>
      <c r="G67" s="16">
        <f>'[3]11'!G69</f>
        <v>0</v>
      </c>
      <c r="H67" s="17">
        <f t="shared" si="27"/>
        <v>990</v>
      </c>
      <c r="I67" s="15">
        <f>'[3]11'!J69</f>
        <v>0</v>
      </c>
      <c r="J67" s="16">
        <f>'[3]11'!K69</f>
        <v>30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30</v>
      </c>
      <c r="P67" s="18">
        <f>frq!C67</f>
        <v>1</v>
      </c>
      <c r="Q67" s="15">
        <f t="shared" si="33"/>
        <v>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</v>
      </c>
      <c r="X67" s="8">
        <f t="shared" si="4"/>
        <v>-0.7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2.2999999999999998</v>
      </c>
      <c r="AE67" s="8">
        <f t="shared" si="11"/>
        <v>-0.7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2.2999999999999998</v>
      </c>
      <c r="AL67" s="8">
        <f t="shared" si="35"/>
        <v>1.4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25.4</v>
      </c>
      <c r="AT67" s="8">
        <v>0</v>
      </c>
      <c r="AU67" s="8">
        <v>2.21</v>
      </c>
      <c r="AW67" s="203">
        <v>-0.7</v>
      </c>
      <c r="AX67" s="203">
        <v>3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2.2999999999999998</v>
      </c>
      <c r="BD67" s="203">
        <v>-0.7</v>
      </c>
      <c r="BE67" s="203">
        <v>3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2.2999999999999998</v>
      </c>
      <c r="BL67" s="8">
        <f t="shared" si="21"/>
        <v>0</v>
      </c>
      <c r="BM67" s="8">
        <f t="shared" si="22"/>
        <v>2.21</v>
      </c>
      <c r="BN67" s="8">
        <f t="shared" si="23"/>
        <v>2.2999999999999998</v>
      </c>
      <c r="BO67" s="8">
        <f t="shared" si="24"/>
        <v>2.2999999999999998</v>
      </c>
      <c r="BP67" s="139">
        <f t="shared" si="25"/>
        <v>-2.2999999999999998</v>
      </c>
      <c r="BQ67" s="139">
        <f t="shared" si="26"/>
        <v>-8.9999999999999858E-2</v>
      </c>
    </row>
    <row r="68" spans="1:69">
      <c r="A68" s="8" t="s">
        <v>110</v>
      </c>
      <c r="B68" s="15">
        <f>'[3]11'!B70</f>
        <v>0</v>
      </c>
      <c r="C68" s="16">
        <f>'[3]11'!C70</f>
        <v>30</v>
      </c>
      <c r="D68" s="16">
        <f>'[3]11'!D70</f>
        <v>0</v>
      </c>
      <c r="E68" s="16">
        <f>'[3]11'!E70</f>
        <v>0</v>
      </c>
      <c r="F68" s="16">
        <f>'[3]11'!F70</f>
        <v>960</v>
      </c>
      <c r="G68" s="16">
        <f>'[3]11'!G70</f>
        <v>0</v>
      </c>
      <c r="H68" s="17">
        <f t="shared" si="27"/>
        <v>990</v>
      </c>
      <c r="I68" s="15">
        <f>'[3]11'!J70</f>
        <v>0</v>
      </c>
      <c r="J68" s="16">
        <f>'[3]11'!K70</f>
        <v>30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30</v>
      </c>
      <c r="P68" s="18">
        <f>frq!C68</f>
        <v>1</v>
      </c>
      <c r="Q68" s="15">
        <f t="shared" si="33"/>
        <v>0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</v>
      </c>
      <c r="X68" s="8">
        <f t="shared" ref="X68:X98" si="36">AW68</f>
        <v>-0.7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2.2999999999999998</v>
      </c>
      <c r="AE68" s="8">
        <f t="shared" ref="AE68:AE98" si="43">BD68</f>
        <v>-0.7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2.2999999999999998</v>
      </c>
      <c r="AL68" s="8">
        <f t="shared" si="35"/>
        <v>1.4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25.4</v>
      </c>
      <c r="AT68" s="8">
        <v>0</v>
      </c>
      <c r="AU68" s="8">
        <v>2.21</v>
      </c>
      <c r="AW68" s="203">
        <v>-0.7</v>
      </c>
      <c r="AX68" s="203">
        <v>3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2.2999999999999998</v>
      </c>
      <c r="BD68" s="203">
        <v>-0.7</v>
      </c>
      <c r="BE68" s="203">
        <v>3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2.2999999999999998</v>
      </c>
      <c r="BL68" s="8">
        <f t="shared" ref="BL68:BL98" si="53">AT68</f>
        <v>0</v>
      </c>
      <c r="BM68" s="8">
        <f t="shared" ref="BM68:BM98" si="54">AU68</f>
        <v>2.21</v>
      </c>
      <c r="BN68" s="8">
        <f t="shared" ref="BN68:BN98" si="55">BC68</f>
        <v>2.2999999999999998</v>
      </c>
      <c r="BO68" s="8">
        <f t="shared" ref="BO68:BO98" si="56">BJ68</f>
        <v>2.2999999999999998</v>
      </c>
      <c r="BP68" s="139">
        <f t="shared" ref="BP68:BP98" si="57">BL68-BN68</f>
        <v>-2.2999999999999998</v>
      </c>
      <c r="BQ68" s="139">
        <f t="shared" ref="BQ68:BQ98" si="58">BM68-BO68</f>
        <v>-8.9999999999999858E-2</v>
      </c>
    </row>
    <row r="69" spans="1:69">
      <c r="A69" s="8" t="s">
        <v>111</v>
      </c>
      <c r="B69" s="15">
        <f>'[3]11'!B71</f>
        <v>0</v>
      </c>
      <c r="C69" s="16">
        <f>'[3]11'!C71</f>
        <v>30</v>
      </c>
      <c r="D69" s="16">
        <f>'[3]11'!D71</f>
        <v>0</v>
      </c>
      <c r="E69" s="16">
        <f>'[3]11'!E71</f>
        <v>0</v>
      </c>
      <c r="F69" s="16">
        <f>'[3]11'!F71</f>
        <v>960</v>
      </c>
      <c r="G69" s="16">
        <f>'[3]11'!G71</f>
        <v>0</v>
      </c>
      <c r="H69" s="17">
        <f t="shared" ref="H69:H98" si="59">SUM(B69:G69)</f>
        <v>990</v>
      </c>
      <c r="I69" s="15">
        <f>'[3]11'!J71</f>
        <v>0</v>
      </c>
      <c r="J69" s="16">
        <f>'[3]11'!K71</f>
        <v>30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30</v>
      </c>
      <c r="P69" s="18">
        <f>frq!C69</f>
        <v>1</v>
      </c>
      <c r="Q69" s="15">
        <f t="shared" si="33"/>
        <v>0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</v>
      </c>
      <c r="X69" s="8">
        <f t="shared" si="36"/>
        <v>-0.7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2.2999999999999998</v>
      </c>
      <c r="AE69" s="8">
        <f t="shared" si="43"/>
        <v>-0.7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2.2999999999999998</v>
      </c>
      <c r="AL69" s="8">
        <f t="shared" si="35"/>
        <v>1.4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25.4</v>
      </c>
      <c r="AT69" s="8">
        <v>0</v>
      </c>
      <c r="AU69" s="8">
        <v>2.21</v>
      </c>
      <c r="AW69" s="203">
        <v>-0.7</v>
      </c>
      <c r="AX69" s="203">
        <v>3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2.2999999999999998</v>
      </c>
      <c r="BD69" s="203">
        <v>-0.7</v>
      </c>
      <c r="BE69" s="203">
        <v>3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2.2999999999999998</v>
      </c>
      <c r="BL69" s="8">
        <f t="shared" si="53"/>
        <v>0</v>
      </c>
      <c r="BM69" s="8">
        <f t="shared" si="54"/>
        <v>2.21</v>
      </c>
      <c r="BN69" s="8">
        <f t="shared" si="55"/>
        <v>2.2999999999999998</v>
      </c>
      <c r="BO69" s="8">
        <f t="shared" si="56"/>
        <v>2.2999999999999998</v>
      </c>
      <c r="BP69" s="139">
        <f t="shared" si="57"/>
        <v>-2.2999999999999998</v>
      </c>
      <c r="BQ69" s="139">
        <f t="shared" si="58"/>
        <v>-8.9999999999999858E-2</v>
      </c>
    </row>
    <row r="70" spans="1:69">
      <c r="A70" s="8" t="s">
        <v>112</v>
      </c>
      <c r="B70" s="15">
        <f>'[3]11'!B72</f>
        <v>0</v>
      </c>
      <c r="C70" s="16">
        <f>'[3]11'!C72</f>
        <v>30</v>
      </c>
      <c r="D70" s="16">
        <f>'[3]11'!D72</f>
        <v>0</v>
      </c>
      <c r="E70" s="16">
        <f>'[3]11'!E72</f>
        <v>0</v>
      </c>
      <c r="F70" s="16">
        <f>'[3]11'!F72</f>
        <v>960</v>
      </c>
      <c r="G70" s="16">
        <f>'[3]11'!G72</f>
        <v>0</v>
      </c>
      <c r="H70" s="17">
        <f t="shared" si="59"/>
        <v>990</v>
      </c>
      <c r="I70" s="15">
        <f>'[3]11'!J72</f>
        <v>0</v>
      </c>
      <c r="J70" s="16">
        <f>'[3]11'!K72</f>
        <v>30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30</v>
      </c>
      <c r="P70" s="18">
        <f>frq!C70</f>
        <v>1</v>
      </c>
      <c r="Q70" s="15">
        <f t="shared" si="33"/>
        <v>0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</v>
      </c>
      <c r="X70" s="8">
        <f t="shared" si="36"/>
        <v>-0.7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2.2999999999999998</v>
      </c>
      <c r="AE70" s="8">
        <f t="shared" si="43"/>
        <v>-0.7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2.2999999999999998</v>
      </c>
      <c r="AL70" s="8">
        <f t="shared" si="35"/>
        <v>1.4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25.4</v>
      </c>
      <c r="AT70" s="8">
        <v>0</v>
      </c>
      <c r="AU70" s="8">
        <v>2.21</v>
      </c>
      <c r="AW70" s="203">
        <v>-0.7</v>
      </c>
      <c r="AX70" s="203">
        <v>3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2.2999999999999998</v>
      </c>
      <c r="BD70" s="203">
        <v>-0.7</v>
      </c>
      <c r="BE70" s="203">
        <v>3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2.2999999999999998</v>
      </c>
      <c r="BL70" s="8">
        <f t="shared" si="53"/>
        <v>0</v>
      </c>
      <c r="BM70" s="8">
        <f t="shared" si="54"/>
        <v>2.21</v>
      </c>
      <c r="BN70" s="8">
        <f t="shared" si="55"/>
        <v>2.2999999999999998</v>
      </c>
      <c r="BO70" s="8">
        <f t="shared" si="56"/>
        <v>2.2999999999999998</v>
      </c>
      <c r="BP70" s="139">
        <f t="shared" si="57"/>
        <v>-2.2999999999999998</v>
      </c>
      <c r="BQ70" s="139">
        <f t="shared" si="58"/>
        <v>-8.9999999999999858E-2</v>
      </c>
    </row>
    <row r="71" spans="1:69">
      <c r="A71" s="8" t="s">
        <v>113</v>
      </c>
      <c r="B71" s="15">
        <f>'[3]11'!B73</f>
        <v>0</v>
      </c>
      <c r="C71" s="16">
        <f>'[3]11'!C73</f>
        <v>30</v>
      </c>
      <c r="D71" s="16">
        <f>'[3]11'!D73</f>
        <v>0</v>
      </c>
      <c r="E71" s="16">
        <f>'[3]11'!E73</f>
        <v>0</v>
      </c>
      <c r="F71" s="16">
        <f>'[3]11'!F73</f>
        <v>960</v>
      </c>
      <c r="G71" s="16">
        <f>'[3]11'!G73</f>
        <v>0</v>
      </c>
      <c r="H71" s="17">
        <f t="shared" si="59"/>
        <v>990</v>
      </c>
      <c r="I71" s="15">
        <f>'[3]11'!J73</f>
        <v>0</v>
      </c>
      <c r="J71" s="16">
        <f>'[3]11'!K73</f>
        <v>30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30</v>
      </c>
      <c r="P71" s="18">
        <f>frq!C71</f>
        <v>1</v>
      </c>
      <c r="Q71" s="15">
        <f t="shared" si="33"/>
        <v>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</v>
      </c>
      <c r="X71" s="8">
        <f t="shared" si="36"/>
        <v>-0.7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2.2999999999999998</v>
      </c>
      <c r="AE71" s="8">
        <f t="shared" si="43"/>
        <v>-0.7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2.2999999999999998</v>
      </c>
      <c r="AL71" s="8">
        <f t="shared" si="35"/>
        <v>1.4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25.4</v>
      </c>
      <c r="AT71" s="8">
        <v>0</v>
      </c>
      <c r="AU71" s="8">
        <v>2.21</v>
      </c>
      <c r="AW71" s="203">
        <v>-0.7</v>
      </c>
      <c r="AX71" s="203">
        <v>3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2.2999999999999998</v>
      </c>
      <c r="BD71" s="203">
        <v>-0.7</v>
      </c>
      <c r="BE71" s="203">
        <v>3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2.2999999999999998</v>
      </c>
      <c r="BL71" s="8">
        <f t="shared" si="53"/>
        <v>0</v>
      </c>
      <c r="BM71" s="8">
        <f t="shared" si="54"/>
        <v>2.21</v>
      </c>
      <c r="BN71" s="8">
        <f t="shared" si="55"/>
        <v>2.2999999999999998</v>
      </c>
      <c r="BO71" s="8">
        <f t="shared" si="56"/>
        <v>2.2999999999999998</v>
      </c>
      <c r="BP71" s="139">
        <f t="shared" si="57"/>
        <v>-2.2999999999999998</v>
      </c>
      <c r="BQ71" s="139">
        <f t="shared" si="58"/>
        <v>-8.9999999999999858E-2</v>
      </c>
    </row>
    <row r="72" spans="1:69">
      <c r="A72" s="8" t="s">
        <v>114</v>
      </c>
      <c r="B72" s="15">
        <f>'[3]11'!B74</f>
        <v>0</v>
      </c>
      <c r="C72" s="16">
        <f>'[3]11'!C74</f>
        <v>30</v>
      </c>
      <c r="D72" s="16">
        <f>'[3]11'!D74</f>
        <v>0</v>
      </c>
      <c r="E72" s="16">
        <f>'[3]11'!E74</f>
        <v>0</v>
      </c>
      <c r="F72" s="16">
        <f>'[3]11'!F74</f>
        <v>960</v>
      </c>
      <c r="G72" s="16">
        <f>'[3]11'!G74</f>
        <v>0</v>
      </c>
      <c r="H72" s="17">
        <f t="shared" si="59"/>
        <v>990</v>
      </c>
      <c r="I72" s="15">
        <f>'[3]11'!J74</f>
        <v>0</v>
      </c>
      <c r="J72" s="16">
        <f>'[3]11'!K74</f>
        <v>30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30</v>
      </c>
      <c r="P72" s="18">
        <f>frq!C72</f>
        <v>1</v>
      </c>
      <c r="Q72" s="15">
        <f t="shared" si="33"/>
        <v>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</v>
      </c>
      <c r="X72" s="8">
        <f t="shared" si="36"/>
        <v>-0.7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2.2999999999999998</v>
      </c>
      <c r="AE72" s="8">
        <f t="shared" si="43"/>
        <v>-0.7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2.2999999999999998</v>
      </c>
      <c r="AL72" s="8">
        <f t="shared" si="35"/>
        <v>1.4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25.4</v>
      </c>
      <c r="AT72" s="8">
        <v>0</v>
      </c>
      <c r="AU72" s="8">
        <v>2.21</v>
      </c>
      <c r="AW72" s="203">
        <v>-0.7</v>
      </c>
      <c r="AX72" s="203">
        <v>3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2.2999999999999998</v>
      </c>
      <c r="BD72" s="203">
        <v>-0.7</v>
      </c>
      <c r="BE72" s="203">
        <v>3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2.2999999999999998</v>
      </c>
      <c r="BL72" s="8">
        <f t="shared" si="53"/>
        <v>0</v>
      </c>
      <c r="BM72" s="8">
        <f t="shared" si="54"/>
        <v>2.21</v>
      </c>
      <c r="BN72" s="8">
        <f t="shared" si="55"/>
        <v>2.2999999999999998</v>
      </c>
      <c r="BO72" s="8">
        <f t="shared" si="56"/>
        <v>2.2999999999999998</v>
      </c>
      <c r="BP72" s="139">
        <f t="shared" si="57"/>
        <v>-2.2999999999999998</v>
      </c>
      <c r="BQ72" s="139">
        <f t="shared" si="58"/>
        <v>-8.9999999999999858E-2</v>
      </c>
    </row>
    <row r="73" spans="1:69">
      <c r="A73" s="8" t="s">
        <v>115</v>
      </c>
      <c r="B73" s="15">
        <f>'[3]11'!B75</f>
        <v>0</v>
      </c>
      <c r="C73" s="16">
        <f>'[3]11'!C75</f>
        <v>30</v>
      </c>
      <c r="D73" s="16">
        <f>'[3]11'!D75</f>
        <v>0</v>
      </c>
      <c r="E73" s="16">
        <f>'[3]11'!E75</f>
        <v>0</v>
      </c>
      <c r="F73" s="16">
        <f>'[3]11'!F75</f>
        <v>960</v>
      </c>
      <c r="G73" s="16">
        <f>'[3]11'!G75</f>
        <v>0</v>
      </c>
      <c r="H73" s="17">
        <f t="shared" si="59"/>
        <v>990</v>
      </c>
      <c r="I73" s="15">
        <f>'[3]11'!J75</f>
        <v>0</v>
      </c>
      <c r="J73" s="16">
        <f>'[3]11'!K75</f>
        <v>30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30</v>
      </c>
      <c r="P73" s="18">
        <f>frq!C73</f>
        <v>1</v>
      </c>
      <c r="Q73" s="15">
        <f t="shared" si="33"/>
        <v>0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</v>
      </c>
      <c r="X73" s="8">
        <f t="shared" si="36"/>
        <v>-0.7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2.2999999999999998</v>
      </c>
      <c r="AE73" s="8">
        <f t="shared" si="43"/>
        <v>-0.7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2.2999999999999998</v>
      </c>
      <c r="AL73" s="8">
        <f t="shared" si="35"/>
        <v>1.4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25.4</v>
      </c>
      <c r="AT73" s="8">
        <v>0</v>
      </c>
      <c r="AU73" s="8">
        <v>2.21</v>
      </c>
      <c r="AW73" s="203">
        <v>-0.7</v>
      </c>
      <c r="AX73" s="203">
        <v>3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2.2999999999999998</v>
      </c>
      <c r="BD73" s="203">
        <v>-0.7</v>
      </c>
      <c r="BE73" s="203">
        <v>3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2.2999999999999998</v>
      </c>
      <c r="BL73" s="8">
        <f t="shared" si="53"/>
        <v>0</v>
      </c>
      <c r="BM73" s="8">
        <f t="shared" si="54"/>
        <v>2.21</v>
      </c>
      <c r="BN73" s="8">
        <f t="shared" si="55"/>
        <v>2.2999999999999998</v>
      </c>
      <c r="BO73" s="8">
        <f t="shared" si="56"/>
        <v>2.2999999999999998</v>
      </c>
      <c r="BP73" s="139">
        <f t="shared" si="57"/>
        <v>-2.2999999999999998</v>
      </c>
      <c r="BQ73" s="139">
        <f t="shared" si="58"/>
        <v>-8.9999999999999858E-2</v>
      </c>
    </row>
    <row r="74" spans="1:69">
      <c r="A74" s="8" t="s">
        <v>116</v>
      </c>
      <c r="B74" s="15">
        <f>'[3]11'!B76</f>
        <v>0</v>
      </c>
      <c r="C74" s="16">
        <f>'[3]11'!C76</f>
        <v>30</v>
      </c>
      <c r="D74" s="16">
        <f>'[3]11'!D76</f>
        <v>0</v>
      </c>
      <c r="E74" s="16">
        <f>'[3]11'!E76</f>
        <v>0</v>
      </c>
      <c r="F74" s="16">
        <f>'[3]11'!F76</f>
        <v>960</v>
      </c>
      <c r="G74" s="16">
        <f>'[3]11'!G76</f>
        <v>0</v>
      </c>
      <c r="H74" s="17">
        <f t="shared" si="59"/>
        <v>990</v>
      </c>
      <c r="I74" s="15">
        <f>'[3]11'!J76</f>
        <v>0</v>
      </c>
      <c r="J74" s="16">
        <f>'[3]11'!K76</f>
        <v>30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30</v>
      </c>
      <c r="P74" s="18">
        <f>frq!C74</f>
        <v>1</v>
      </c>
      <c r="Q74" s="15">
        <f t="shared" si="33"/>
        <v>0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</v>
      </c>
      <c r="X74" s="8">
        <f t="shared" si="36"/>
        <v>-0.7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2.2999999999999998</v>
      </c>
      <c r="AE74" s="8">
        <f t="shared" si="43"/>
        <v>-0.7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2.2999999999999998</v>
      </c>
      <c r="AL74" s="8">
        <f t="shared" si="35"/>
        <v>1.4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25.4</v>
      </c>
      <c r="AT74" s="8">
        <v>0</v>
      </c>
      <c r="AU74" s="8">
        <v>2.21</v>
      </c>
      <c r="AW74" s="203">
        <v>-0.7</v>
      </c>
      <c r="AX74" s="203">
        <v>3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2.2999999999999998</v>
      </c>
      <c r="BD74" s="203">
        <v>-0.7</v>
      </c>
      <c r="BE74" s="203">
        <v>3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2.2999999999999998</v>
      </c>
      <c r="BL74" s="8">
        <f t="shared" si="53"/>
        <v>0</v>
      </c>
      <c r="BM74" s="8">
        <f t="shared" si="54"/>
        <v>2.21</v>
      </c>
      <c r="BN74" s="8">
        <f t="shared" si="55"/>
        <v>2.2999999999999998</v>
      </c>
      <c r="BO74" s="8">
        <f t="shared" si="56"/>
        <v>2.2999999999999998</v>
      </c>
      <c r="BP74" s="139">
        <f t="shared" si="57"/>
        <v>-2.2999999999999998</v>
      </c>
      <c r="BQ74" s="139">
        <f t="shared" si="58"/>
        <v>-8.9999999999999858E-2</v>
      </c>
    </row>
    <row r="75" spans="1:69">
      <c r="A75" s="8" t="s">
        <v>117</v>
      </c>
      <c r="B75" s="15">
        <f>'[3]11'!B77</f>
        <v>0</v>
      </c>
      <c r="C75" s="16">
        <f>'[3]11'!C77</f>
        <v>30</v>
      </c>
      <c r="D75" s="16">
        <f>'[3]11'!D77</f>
        <v>0</v>
      </c>
      <c r="E75" s="16">
        <f>'[3]11'!E77</f>
        <v>0</v>
      </c>
      <c r="F75" s="16">
        <f>'[3]11'!F77</f>
        <v>960</v>
      </c>
      <c r="G75" s="16">
        <f>'[3]11'!G77</f>
        <v>0</v>
      </c>
      <c r="H75" s="17">
        <f t="shared" si="59"/>
        <v>990</v>
      </c>
      <c r="I75" s="15">
        <f>'[3]11'!J77</f>
        <v>0</v>
      </c>
      <c r="J75" s="16">
        <f>'[3]11'!K77</f>
        <v>30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30</v>
      </c>
      <c r="P75" s="18">
        <f>frq!C75</f>
        <v>1</v>
      </c>
      <c r="Q75" s="15">
        <f t="shared" si="33"/>
        <v>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</v>
      </c>
      <c r="X75" s="8">
        <f t="shared" si="36"/>
        <v>-0.7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2.2999999999999998</v>
      </c>
      <c r="AE75" s="8">
        <f t="shared" si="43"/>
        <v>-0.7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2.2999999999999998</v>
      </c>
      <c r="AL75" s="8">
        <f t="shared" si="35"/>
        <v>1.4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25.4</v>
      </c>
      <c r="AT75" s="8">
        <v>0</v>
      </c>
      <c r="AU75" s="8">
        <v>2.21</v>
      </c>
      <c r="AW75" s="203">
        <v>-0.7</v>
      </c>
      <c r="AX75" s="203">
        <v>3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2.2999999999999998</v>
      </c>
      <c r="BD75" s="203">
        <v>-0.7</v>
      </c>
      <c r="BE75" s="203">
        <v>3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2.2999999999999998</v>
      </c>
      <c r="BL75" s="8">
        <f t="shared" si="53"/>
        <v>0</v>
      </c>
      <c r="BM75" s="8">
        <f t="shared" si="54"/>
        <v>2.21</v>
      </c>
      <c r="BN75" s="8">
        <f t="shared" si="55"/>
        <v>2.2999999999999998</v>
      </c>
      <c r="BO75" s="8">
        <f t="shared" si="56"/>
        <v>2.2999999999999998</v>
      </c>
      <c r="BP75" s="139">
        <f t="shared" si="57"/>
        <v>-2.2999999999999998</v>
      </c>
      <c r="BQ75" s="139">
        <f t="shared" si="58"/>
        <v>-8.9999999999999858E-2</v>
      </c>
    </row>
    <row r="76" spans="1:69">
      <c r="A76" s="8" t="s">
        <v>118</v>
      </c>
      <c r="B76" s="15">
        <f>'[3]11'!B78</f>
        <v>0</v>
      </c>
      <c r="C76" s="16">
        <f>'[3]11'!C78</f>
        <v>30</v>
      </c>
      <c r="D76" s="16">
        <f>'[3]11'!D78</f>
        <v>0</v>
      </c>
      <c r="E76" s="16">
        <f>'[3]11'!E78</f>
        <v>0</v>
      </c>
      <c r="F76" s="16">
        <f>'[3]11'!F78</f>
        <v>960</v>
      </c>
      <c r="G76" s="16">
        <f>'[3]11'!G78</f>
        <v>0</v>
      </c>
      <c r="H76" s="17">
        <f t="shared" si="59"/>
        <v>990</v>
      </c>
      <c r="I76" s="15">
        <f>'[3]11'!J78</f>
        <v>0</v>
      </c>
      <c r="J76" s="16">
        <f>'[3]11'!K78</f>
        <v>30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30</v>
      </c>
      <c r="P76" s="18">
        <f>frq!C76</f>
        <v>1</v>
      </c>
      <c r="Q76" s="15">
        <f t="shared" si="33"/>
        <v>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</v>
      </c>
      <c r="X76" s="8">
        <f t="shared" si="36"/>
        <v>-0.7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2.2999999999999998</v>
      </c>
      <c r="AE76" s="8">
        <f t="shared" si="43"/>
        <v>-0.7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2.2999999999999998</v>
      </c>
      <c r="AL76" s="8">
        <f t="shared" si="35"/>
        <v>1.4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25.4</v>
      </c>
      <c r="AT76" s="8">
        <v>0</v>
      </c>
      <c r="AU76" s="8">
        <v>2.21</v>
      </c>
      <c r="AW76" s="203">
        <v>-0.7</v>
      </c>
      <c r="AX76" s="203">
        <v>3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2.2999999999999998</v>
      </c>
      <c r="BD76" s="203">
        <v>-0.7</v>
      </c>
      <c r="BE76" s="203">
        <v>3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2.2999999999999998</v>
      </c>
      <c r="BL76" s="8">
        <f t="shared" si="53"/>
        <v>0</v>
      </c>
      <c r="BM76" s="8">
        <f t="shared" si="54"/>
        <v>2.21</v>
      </c>
      <c r="BN76" s="8">
        <f t="shared" si="55"/>
        <v>2.2999999999999998</v>
      </c>
      <c r="BO76" s="8">
        <f t="shared" si="56"/>
        <v>2.2999999999999998</v>
      </c>
      <c r="BP76" s="139">
        <f t="shared" si="57"/>
        <v>-2.2999999999999998</v>
      </c>
      <c r="BQ76" s="139">
        <f t="shared" si="58"/>
        <v>-8.9999999999999858E-2</v>
      </c>
    </row>
    <row r="77" spans="1:69">
      <c r="A77" s="8" t="s">
        <v>119</v>
      </c>
      <c r="B77" s="15">
        <f>'[3]11'!B79</f>
        <v>60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930</v>
      </c>
      <c r="G77" s="16">
        <f>'[3]11'!G79</f>
        <v>0</v>
      </c>
      <c r="H77" s="17">
        <f t="shared" si="59"/>
        <v>990</v>
      </c>
      <c r="I77" s="15">
        <f>'[3]11'!J79</f>
        <v>60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60</v>
      </c>
      <c r="P77" s="18">
        <f>frq!C77</f>
        <v>1</v>
      </c>
      <c r="Q77" s="15">
        <f t="shared" si="33"/>
        <v>60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60</v>
      </c>
      <c r="X77" s="8">
        <f t="shared" si="36"/>
        <v>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6</v>
      </c>
      <c r="AE77" s="8">
        <f t="shared" si="43"/>
        <v>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6</v>
      </c>
      <c r="AL77" s="8">
        <f t="shared" si="35"/>
        <v>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48</v>
      </c>
      <c r="AT77" s="8">
        <v>0</v>
      </c>
      <c r="AU77" s="8">
        <v>2.21</v>
      </c>
      <c r="AW77" s="203">
        <v>6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6</v>
      </c>
      <c r="BD77" s="203">
        <v>6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6</v>
      </c>
      <c r="BL77" s="8">
        <f t="shared" si="53"/>
        <v>0</v>
      </c>
      <c r="BM77" s="8">
        <f t="shared" si="54"/>
        <v>2.21</v>
      </c>
      <c r="BN77" s="8">
        <f t="shared" si="55"/>
        <v>6</v>
      </c>
      <c r="BO77" s="8">
        <f t="shared" si="56"/>
        <v>6</v>
      </c>
      <c r="BP77" s="139">
        <f t="shared" si="57"/>
        <v>-6</v>
      </c>
      <c r="BQ77" s="139">
        <f t="shared" si="58"/>
        <v>-3.79</v>
      </c>
    </row>
    <row r="78" spans="1:69">
      <c r="A78" s="8" t="s">
        <v>120</v>
      </c>
      <c r="B78" s="15">
        <f>'[3]11'!B80</f>
        <v>90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900</v>
      </c>
      <c r="G78" s="16">
        <f>'[3]11'!G80</f>
        <v>0</v>
      </c>
      <c r="H78" s="17">
        <f t="shared" si="59"/>
        <v>990</v>
      </c>
      <c r="I78" s="15">
        <f>'[3]11'!J80</f>
        <v>90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90</v>
      </c>
      <c r="P78" s="18">
        <f>frq!C78</f>
        <v>1</v>
      </c>
      <c r="Q78" s="15">
        <f t="shared" si="33"/>
        <v>90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90</v>
      </c>
      <c r="X78" s="8">
        <f t="shared" si="36"/>
        <v>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</v>
      </c>
      <c r="AE78" s="8">
        <f t="shared" si="43"/>
        <v>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9</v>
      </c>
      <c r="AL78" s="8">
        <f t="shared" si="35"/>
        <v>72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72</v>
      </c>
      <c r="AT78" s="8">
        <v>0</v>
      </c>
      <c r="AU78" s="8">
        <v>2.21</v>
      </c>
      <c r="AW78" s="203">
        <v>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9</v>
      </c>
      <c r="BD78" s="203">
        <v>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9</v>
      </c>
      <c r="BL78" s="8">
        <f t="shared" si="53"/>
        <v>0</v>
      </c>
      <c r="BM78" s="8">
        <f t="shared" si="54"/>
        <v>2.21</v>
      </c>
      <c r="BN78" s="8">
        <f t="shared" si="55"/>
        <v>9</v>
      </c>
      <c r="BO78" s="8">
        <f t="shared" si="56"/>
        <v>9</v>
      </c>
      <c r="BP78" s="139">
        <f t="shared" si="57"/>
        <v>-9</v>
      </c>
      <c r="BQ78" s="139">
        <f t="shared" si="58"/>
        <v>-6.79</v>
      </c>
    </row>
    <row r="79" spans="1:69">
      <c r="A79" s="8" t="s">
        <v>121</v>
      </c>
      <c r="B79" s="15">
        <f>'[3]11'!B81</f>
        <v>110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880</v>
      </c>
      <c r="G79" s="16">
        <f>'[3]11'!G81</f>
        <v>0</v>
      </c>
      <c r="H79" s="17">
        <f t="shared" si="59"/>
        <v>990</v>
      </c>
      <c r="I79" s="15">
        <f>'[3]11'!J81</f>
        <v>110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110</v>
      </c>
      <c r="P79" s="18">
        <f>frq!C79</f>
        <v>1</v>
      </c>
      <c r="Q79" s="15">
        <f t="shared" si="33"/>
        <v>110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110</v>
      </c>
      <c r="X79" s="8">
        <f t="shared" si="36"/>
        <v>11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</v>
      </c>
      <c r="AE79" s="8">
        <f t="shared" si="43"/>
        <v>11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</v>
      </c>
      <c r="AL79" s="8">
        <f t="shared" si="35"/>
        <v>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88</v>
      </c>
      <c r="AT79" s="8">
        <v>0</v>
      </c>
      <c r="AU79" s="8">
        <v>0</v>
      </c>
      <c r="AW79" s="203">
        <v>11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11</v>
      </c>
      <c r="BD79" s="203">
        <v>11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11</v>
      </c>
      <c r="BL79" s="8">
        <f t="shared" si="53"/>
        <v>0</v>
      </c>
      <c r="BM79" s="8">
        <f t="shared" si="54"/>
        <v>0</v>
      </c>
      <c r="BN79" s="8">
        <f t="shared" si="55"/>
        <v>11</v>
      </c>
      <c r="BO79" s="8">
        <f t="shared" si="56"/>
        <v>11</v>
      </c>
      <c r="BP79" s="139">
        <f t="shared" si="57"/>
        <v>-11</v>
      </c>
      <c r="BQ79" s="139">
        <f t="shared" si="58"/>
        <v>-11</v>
      </c>
    </row>
    <row r="80" spans="1:69">
      <c r="A80" s="8" t="s">
        <v>122</v>
      </c>
      <c r="B80" s="15">
        <f>'[3]11'!B82</f>
        <v>180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810</v>
      </c>
      <c r="G80" s="16">
        <f>'[3]11'!G82</f>
        <v>0</v>
      </c>
      <c r="H80" s="17">
        <f t="shared" si="59"/>
        <v>990</v>
      </c>
      <c r="I80" s="15">
        <f>'[3]11'!J82</f>
        <v>180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180</v>
      </c>
      <c r="P80" s="18">
        <f>frq!C80</f>
        <v>1</v>
      </c>
      <c r="Q80" s="15">
        <f t="shared" si="33"/>
        <v>180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180</v>
      </c>
      <c r="X80" s="8">
        <f t="shared" si="36"/>
        <v>18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</v>
      </c>
      <c r="AE80" s="8">
        <f t="shared" si="43"/>
        <v>18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</v>
      </c>
      <c r="AL80" s="8">
        <f t="shared" si="35"/>
        <v>144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144</v>
      </c>
      <c r="AT80" s="8">
        <v>0</v>
      </c>
      <c r="AU80" s="8">
        <v>0</v>
      </c>
      <c r="AW80" s="203">
        <v>18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</v>
      </c>
      <c r="BD80" s="203">
        <v>18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</v>
      </c>
      <c r="BL80" s="8">
        <f t="shared" si="53"/>
        <v>0</v>
      </c>
      <c r="BM80" s="8">
        <f t="shared" si="54"/>
        <v>0</v>
      </c>
      <c r="BN80" s="8">
        <f t="shared" si="55"/>
        <v>18</v>
      </c>
      <c r="BO80" s="8">
        <f t="shared" si="56"/>
        <v>18</v>
      </c>
      <c r="BP80" s="139">
        <f t="shared" si="57"/>
        <v>-18</v>
      </c>
      <c r="BQ80" s="139">
        <f t="shared" si="58"/>
        <v>-18</v>
      </c>
    </row>
    <row r="81" spans="1:69">
      <c r="A81" s="8" t="s">
        <v>123</v>
      </c>
      <c r="B81" s="15">
        <f>'[3]11'!B83</f>
        <v>250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740</v>
      </c>
      <c r="G81" s="16">
        <f>'[3]11'!G83</f>
        <v>0</v>
      </c>
      <c r="H81" s="17">
        <f t="shared" si="59"/>
        <v>990</v>
      </c>
      <c r="I81" s="15">
        <f>'[3]11'!J83</f>
        <v>250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250</v>
      </c>
      <c r="P81" s="18">
        <f>frq!C81</f>
        <v>1</v>
      </c>
      <c r="Q81" s="15">
        <f t="shared" si="33"/>
        <v>250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250</v>
      </c>
      <c r="X81" s="8">
        <f t="shared" si="36"/>
        <v>25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</v>
      </c>
      <c r="AE81" s="8">
        <f t="shared" si="43"/>
        <v>25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</v>
      </c>
      <c r="AL81" s="8">
        <f t="shared" si="35"/>
        <v>200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200</v>
      </c>
      <c r="AT81" s="8">
        <v>0</v>
      </c>
      <c r="AU81" s="8">
        <v>0</v>
      </c>
      <c r="AW81" s="203">
        <v>25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25</v>
      </c>
      <c r="BD81" s="203">
        <v>25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</v>
      </c>
      <c r="BL81" s="8">
        <f t="shared" si="53"/>
        <v>0</v>
      </c>
      <c r="BM81" s="8">
        <f t="shared" si="54"/>
        <v>0</v>
      </c>
      <c r="BN81" s="8">
        <f t="shared" si="55"/>
        <v>25</v>
      </c>
      <c r="BO81" s="8">
        <f t="shared" si="56"/>
        <v>25</v>
      </c>
      <c r="BP81" s="139">
        <f t="shared" si="57"/>
        <v>-25</v>
      </c>
      <c r="BQ81" s="139">
        <f t="shared" si="58"/>
        <v>-25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670</v>
      </c>
      <c r="G82" s="16">
        <f>'[3]11'!G84</f>
        <v>0</v>
      </c>
      <c r="H82" s="17">
        <f t="shared" si="59"/>
        <v>990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23.33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23.33</v>
      </c>
      <c r="AE82" s="8">
        <f t="shared" si="43"/>
        <v>23.33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23.33</v>
      </c>
      <c r="AL82" s="8">
        <f t="shared" si="35"/>
        <v>223.34000000000003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223.34000000000003</v>
      </c>
      <c r="AT82" s="8">
        <v>0</v>
      </c>
      <c r="AU82" s="8">
        <v>0</v>
      </c>
      <c r="AW82" s="203">
        <v>23.33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23.33</v>
      </c>
      <c r="BD82" s="203">
        <v>23.33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23.33</v>
      </c>
      <c r="BL82" s="8">
        <f t="shared" si="53"/>
        <v>0</v>
      </c>
      <c r="BM82" s="8">
        <f t="shared" si="54"/>
        <v>0</v>
      </c>
      <c r="BN82" s="8">
        <f t="shared" si="55"/>
        <v>23.33</v>
      </c>
      <c r="BO82" s="8">
        <f t="shared" si="56"/>
        <v>23.33</v>
      </c>
      <c r="BP82" s="139">
        <f t="shared" si="57"/>
        <v>-23.33</v>
      </c>
      <c r="BQ82" s="139">
        <f t="shared" si="58"/>
        <v>-23.33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690</v>
      </c>
      <c r="G83" s="16">
        <f>'[3]11'!G85</f>
        <v>0</v>
      </c>
      <c r="H83" s="17">
        <f t="shared" si="59"/>
        <v>1010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26.44</v>
      </c>
      <c r="AE83" s="8">
        <f t="shared" si="43"/>
        <v>26.44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26.44</v>
      </c>
      <c r="AL83" s="8">
        <f t="shared" si="35"/>
        <v>217.12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217.12</v>
      </c>
      <c r="AT83" s="8">
        <v>25.45</v>
      </c>
      <c r="AU83" s="8">
        <v>0</v>
      </c>
      <c r="AW83" s="203">
        <v>26.44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26.44</v>
      </c>
      <c r="BD83" s="203">
        <v>26.44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26.44</v>
      </c>
      <c r="BL83" s="8">
        <f t="shared" si="53"/>
        <v>25.45</v>
      </c>
      <c r="BM83" s="8">
        <f t="shared" si="54"/>
        <v>0</v>
      </c>
      <c r="BN83" s="8">
        <f t="shared" si="55"/>
        <v>26.44</v>
      </c>
      <c r="BO83" s="8">
        <f t="shared" si="56"/>
        <v>26.44</v>
      </c>
      <c r="BP83" s="139">
        <f t="shared" si="57"/>
        <v>-0.99000000000000199</v>
      </c>
      <c r="BQ83" s="139">
        <f t="shared" si="58"/>
        <v>-26.44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690</v>
      </c>
      <c r="G84" s="16">
        <f>'[3]11'!G86</f>
        <v>0</v>
      </c>
      <c r="H84" s="17">
        <f t="shared" si="59"/>
        <v>1010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26.44</v>
      </c>
      <c r="AE84" s="8">
        <f t="shared" si="43"/>
        <v>26.44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26.44</v>
      </c>
      <c r="AL84" s="8">
        <f t="shared" si="35"/>
        <v>217.12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217.12</v>
      </c>
      <c r="AT84" s="8">
        <v>25.45</v>
      </c>
      <c r="AU84" s="8">
        <v>0</v>
      </c>
      <c r="AW84" s="203">
        <v>26.44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26.44</v>
      </c>
      <c r="BD84" s="203">
        <v>26.44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26.44</v>
      </c>
      <c r="BL84" s="8">
        <f t="shared" si="53"/>
        <v>25.45</v>
      </c>
      <c r="BM84" s="8">
        <f t="shared" si="54"/>
        <v>0</v>
      </c>
      <c r="BN84" s="8">
        <f t="shared" si="55"/>
        <v>26.44</v>
      </c>
      <c r="BO84" s="8">
        <f t="shared" si="56"/>
        <v>26.44</v>
      </c>
      <c r="BP84" s="139">
        <f t="shared" si="57"/>
        <v>-0.99000000000000199</v>
      </c>
      <c r="BQ84" s="139">
        <f t="shared" si="58"/>
        <v>-26.44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690</v>
      </c>
      <c r="G85" s="16">
        <f>'[3]11'!G87</f>
        <v>0</v>
      </c>
      <c r="H85" s="17">
        <f t="shared" si="59"/>
        <v>1010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26.44</v>
      </c>
      <c r="AE85" s="8">
        <f t="shared" si="43"/>
        <v>26.44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26.44</v>
      </c>
      <c r="AL85" s="8">
        <f t="shared" si="35"/>
        <v>217.12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217.12</v>
      </c>
      <c r="AT85" s="8">
        <v>25.45</v>
      </c>
      <c r="AU85" s="8">
        <v>25.45</v>
      </c>
      <c r="AW85" s="203">
        <v>26.44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26.44</v>
      </c>
      <c r="BD85" s="203">
        <v>26.44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26.44</v>
      </c>
      <c r="BL85" s="8">
        <f t="shared" si="53"/>
        <v>25.45</v>
      </c>
      <c r="BM85" s="8">
        <f t="shared" si="54"/>
        <v>25.45</v>
      </c>
      <c r="BN85" s="8">
        <f t="shared" si="55"/>
        <v>26.44</v>
      </c>
      <c r="BO85" s="8">
        <f t="shared" si="56"/>
        <v>26.44</v>
      </c>
      <c r="BP85" s="139">
        <f t="shared" si="57"/>
        <v>-0.99000000000000199</v>
      </c>
      <c r="BQ85" s="139">
        <f t="shared" si="58"/>
        <v>-0.99000000000000199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690</v>
      </c>
      <c r="G86" s="16">
        <f>'[3]11'!G88</f>
        <v>0</v>
      </c>
      <c r="H86" s="17">
        <f t="shared" si="59"/>
        <v>1010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25.45</v>
      </c>
      <c r="AU86" s="8">
        <v>25.45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25.45</v>
      </c>
      <c r="BM86" s="8">
        <f t="shared" si="54"/>
        <v>25.45</v>
      </c>
      <c r="BN86" s="8">
        <f t="shared" si="55"/>
        <v>26.44</v>
      </c>
      <c r="BO86" s="8">
        <f t="shared" si="56"/>
        <v>26.44</v>
      </c>
      <c r="BP86" s="139">
        <f t="shared" si="57"/>
        <v>-0.99000000000000199</v>
      </c>
      <c r="BQ86" s="139">
        <f t="shared" si="58"/>
        <v>-0.99000000000000199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690</v>
      </c>
      <c r="G87" s="16">
        <f>'[3]11'!G89</f>
        <v>0</v>
      </c>
      <c r="H87" s="17">
        <f t="shared" si="59"/>
        <v>1010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25.45</v>
      </c>
      <c r="AU87" s="8">
        <v>25.45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25.45</v>
      </c>
      <c r="BM87" s="8">
        <f t="shared" si="54"/>
        <v>25.45</v>
      </c>
      <c r="BN87" s="8">
        <f t="shared" si="55"/>
        <v>26.44</v>
      </c>
      <c r="BO87" s="8">
        <f t="shared" si="56"/>
        <v>26.44</v>
      </c>
      <c r="BP87" s="139">
        <f t="shared" si="57"/>
        <v>-0.99000000000000199</v>
      </c>
      <c r="BQ87" s="139">
        <f t="shared" si="58"/>
        <v>-0.99000000000000199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690</v>
      </c>
      <c r="G88" s="16">
        <f>'[3]11'!G90</f>
        <v>0</v>
      </c>
      <c r="H88" s="17">
        <f t="shared" si="59"/>
        <v>1010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25.45</v>
      </c>
      <c r="AU88" s="8">
        <v>25.45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25.45</v>
      </c>
      <c r="BM88" s="8">
        <f t="shared" si="54"/>
        <v>25.45</v>
      </c>
      <c r="BN88" s="8">
        <f t="shared" si="55"/>
        <v>26.44</v>
      </c>
      <c r="BO88" s="8">
        <f t="shared" si="56"/>
        <v>26.44</v>
      </c>
      <c r="BP88" s="139">
        <f t="shared" si="57"/>
        <v>-0.99000000000000199</v>
      </c>
      <c r="BQ88" s="139">
        <f t="shared" si="58"/>
        <v>-0.99000000000000199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690</v>
      </c>
      <c r="G89" s="16">
        <f>'[3]11'!G91</f>
        <v>0</v>
      </c>
      <c r="H89" s="17">
        <f t="shared" si="59"/>
        <v>1010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25.45</v>
      </c>
      <c r="AU89" s="8">
        <v>25.45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25.45</v>
      </c>
      <c r="BM89" s="8">
        <f t="shared" si="54"/>
        <v>25.45</v>
      </c>
      <c r="BN89" s="8">
        <f t="shared" si="55"/>
        <v>26.44</v>
      </c>
      <c r="BO89" s="8">
        <f t="shared" si="56"/>
        <v>26.44</v>
      </c>
      <c r="BP89" s="139">
        <f t="shared" si="57"/>
        <v>-0.99000000000000199</v>
      </c>
      <c r="BQ89" s="139">
        <f t="shared" si="58"/>
        <v>-0.99000000000000199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690</v>
      </c>
      <c r="G90" s="16">
        <f>'[3]11'!G92</f>
        <v>0</v>
      </c>
      <c r="H90" s="17">
        <f t="shared" si="59"/>
        <v>1010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25.45</v>
      </c>
      <c r="AU90" s="8">
        <v>25.45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25.45</v>
      </c>
      <c r="BM90" s="8">
        <f t="shared" si="54"/>
        <v>25.45</v>
      </c>
      <c r="BN90" s="8">
        <f t="shared" si="55"/>
        <v>26.44</v>
      </c>
      <c r="BO90" s="8">
        <f t="shared" si="56"/>
        <v>26.44</v>
      </c>
      <c r="BP90" s="139">
        <f t="shared" si="57"/>
        <v>-0.99000000000000199</v>
      </c>
      <c r="BQ90" s="139">
        <f t="shared" si="58"/>
        <v>-0.99000000000000199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690</v>
      </c>
      <c r="G91" s="16">
        <f>'[3]11'!G93</f>
        <v>0</v>
      </c>
      <c r="H91" s="17">
        <f t="shared" si="59"/>
        <v>1010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25.45</v>
      </c>
      <c r="AU91" s="8">
        <v>25.45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25.45</v>
      </c>
      <c r="BM91" s="8">
        <f t="shared" si="54"/>
        <v>25.45</v>
      </c>
      <c r="BN91" s="8">
        <f t="shared" si="55"/>
        <v>26.44</v>
      </c>
      <c r="BO91" s="8">
        <f t="shared" si="56"/>
        <v>26.44</v>
      </c>
      <c r="BP91" s="139">
        <f t="shared" si="57"/>
        <v>-0.99000000000000199</v>
      </c>
      <c r="BQ91" s="139">
        <f t="shared" si="58"/>
        <v>-0.99000000000000199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690</v>
      </c>
      <c r="G92" s="16">
        <f>'[3]11'!G94</f>
        <v>0</v>
      </c>
      <c r="H92" s="17">
        <f t="shared" si="59"/>
        <v>1010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25.45</v>
      </c>
      <c r="AU92" s="8">
        <v>25.45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25.45</v>
      </c>
      <c r="BM92" s="8">
        <f t="shared" si="54"/>
        <v>25.45</v>
      </c>
      <c r="BN92" s="8">
        <f t="shared" si="55"/>
        <v>26.44</v>
      </c>
      <c r="BO92" s="8">
        <f t="shared" si="56"/>
        <v>26.44</v>
      </c>
      <c r="BP92" s="139">
        <f t="shared" si="57"/>
        <v>-0.99000000000000199</v>
      </c>
      <c r="BQ92" s="139">
        <f t="shared" si="58"/>
        <v>-0.99000000000000199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690</v>
      </c>
      <c r="G93" s="16">
        <f>'[3]11'!G95</f>
        <v>0</v>
      </c>
      <c r="H93" s="17">
        <f t="shared" si="59"/>
        <v>1010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25.45</v>
      </c>
      <c r="AU93" s="8">
        <v>25.45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25.45</v>
      </c>
      <c r="BM93" s="8">
        <f t="shared" si="54"/>
        <v>25.45</v>
      </c>
      <c r="BN93" s="8">
        <f t="shared" si="55"/>
        <v>26.44</v>
      </c>
      <c r="BO93" s="8">
        <f t="shared" si="56"/>
        <v>26.44</v>
      </c>
      <c r="BP93" s="139">
        <f t="shared" si="57"/>
        <v>-0.99000000000000199</v>
      </c>
      <c r="BQ93" s="139">
        <f t="shared" si="58"/>
        <v>-0.99000000000000199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690</v>
      </c>
      <c r="G94" s="16">
        <f>'[3]11'!G96</f>
        <v>0</v>
      </c>
      <c r="H94" s="17">
        <f t="shared" si="59"/>
        <v>1010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25.45</v>
      </c>
      <c r="AU94" s="8">
        <v>25.45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25.45</v>
      </c>
      <c r="BM94" s="8">
        <f t="shared" si="54"/>
        <v>25.45</v>
      </c>
      <c r="BN94" s="8">
        <f t="shared" si="55"/>
        <v>26.44</v>
      </c>
      <c r="BO94" s="8">
        <f t="shared" si="56"/>
        <v>26.44</v>
      </c>
      <c r="BP94" s="139">
        <f t="shared" si="57"/>
        <v>-0.99000000000000199</v>
      </c>
      <c r="BQ94" s="139">
        <f t="shared" si="58"/>
        <v>-0.99000000000000199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690</v>
      </c>
      <c r="G95" s="16">
        <f>'[3]11'!G97</f>
        <v>0</v>
      </c>
      <c r="H95" s="17">
        <f t="shared" si="59"/>
        <v>1010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25.45</v>
      </c>
      <c r="AU95" s="8">
        <v>25.45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25.45</v>
      </c>
      <c r="BM95" s="8">
        <f t="shared" si="54"/>
        <v>25.45</v>
      </c>
      <c r="BN95" s="8">
        <f t="shared" si="55"/>
        <v>26.44</v>
      </c>
      <c r="BO95" s="8">
        <f t="shared" si="56"/>
        <v>26.44</v>
      </c>
      <c r="BP95" s="139">
        <f t="shared" si="57"/>
        <v>-0.99000000000000199</v>
      </c>
      <c r="BQ95" s="139">
        <f t="shared" si="58"/>
        <v>-0.99000000000000199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690</v>
      </c>
      <c r="G96" s="16">
        <f>'[3]11'!G98</f>
        <v>0</v>
      </c>
      <c r="H96" s="17">
        <f t="shared" si="59"/>
        <v>1010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25.45</v>
      </c>
      <c r="AU96" s="8">
        <v>25.45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25.45</v>
      </c>
      <c r="BM96" s="8">
        <f t="shared" si="54"/>
        <v>25.45</v>
      </c>
      <c r="BN96" s="8">
        <f t="shared" si="55"/>
        <v>26.44</v>
      </c>
      <c r="BO96" s="8">
        <f t="shared" si="56"/>
        <v>26.44</v>
      </c>
      <c r="BP96" s="139">
        <f t="shared" si="57"/>
        <v>-0.99000000000000199</v>
      </c>
      <c r="BQ96" s="139">
        <f t="shared" si="58"/>
        <v>-0.99000000000000199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690</v>
      </c>
      <c r="G97" s="16">
        <f>'[3]11'!G99</f>
        <v>0</v>
      </c>
      <c r="H97" s="17">
        <f t="shared" si="59"/>
        <v>1010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25.45</v>
      </c>
      <c r="AU97" s="8">
        <v>25.45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25.45</v>
      </c>
      <c r="BM97" s="8">
        <f t="shared" si="54"/>
        <v>25.45</v>
      </c>
      <c r="BN97" s="8">
        <f t="shared" si="55"/>
        <v>26.44</v>
      </c>
      <c r="BO97" s="8">
        <f t="shared" si="56"/>
        <v>26.44</v>
      </c>
      <c r="BP97" s="139">
        <f t="shared" si="57"/>
        <v>-0.99000000000000199</v>
      </c>
      <c r="BQ97" s="139">
        <f t="shared" si="58"/>
        <v>-0.99000000000000199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690</v>
      </c>
      <c r="G98" s="16">
        <f>'[3]11'!G100</f>
        <v>0</v>
      </c>
      <c r="H98" s="17">
        <f t="shared" si="59"/>
        <v>1010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26.44</v>
      </c>
      <c r="AE98" s="8">
        <f t="shared" si="43"/>
        <v>26.44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26.44</v>
      </c>
      <c r="AL98" s="8">
        <f t="shared" si="35"/>
        <v>217.12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217.12</v>
      </c>
      <c r="AT98" s="8">
        <v>25.45</v>
      </c>
      <c r="AU98" s="8">
        <v>25.45</v>
      </c>
      <c r="AW98" s="203">
        <v>26.44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26.44</v>
      </c>
      <c r="BD98" s="203">
        <v>26.44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26.44</v>
      </c>
      <c r="BL98" s="8">
        <f t="shared" si="53"/>
        <v>25.45</v>
      </c>
      <c r="BM98" s="8">
        <f t="shared" si="54"/>
        <v>25.45</v>
      </c>
      <c r="BN98" s="8">
        <f t="shared" si="55"/>
        <v>26.44</v>
      </c>
      <c r="BO98" s="8">
        <f t="shared" si="56"/>
        <v>26.44</v>
      </c>
      <c r="BP98" s="139">
        <f t="shared" si="57"/>
        <v>-0.99000000000000199</v>
      </c>
      <c r="BQ98" s="139">
        <f t="shared" si="58"/>
        <v>-0.99000000000000199</v>
      </c>
    </row>
    <row r="99" spans="1:69">
      <c r="A99" s="8" t="s">
        <v>171</v>
      </c>
      <c r="B99" s="15">
        <f>SUM(B3:B98)/4000</f>
        <v>5.0525000000000002</v>
      </c>
      <c r="C99" s="15">
        <f t="shared" ref="C99:BI99" si="62">SUM(C3:C98)/4000</f>
        <v>0.15</v>
      </c>
      <c r="D99" s="15">
        <f t="shared" si="62"/>
        <v>0</v>
      </c>
      <c r="E99" s="15">
        <f t="shared" si="62"/>
        <v>0</v>
      </c>
      <c r="F99" s="15">
        <f t="shared" si="62"/>
        <v>22.357500000000002</v>
      </c>
      <c r="G99" s="15">
        <f t="shared" si="62"/>
        <v>0</v>
      </c>
      <c r="H99" s="15">
        <f t="shared" si="62"/>
        <v>27.56</v>
      </c>
      <c r="I99" s="15">
        <f t="shared" si="62"/>
        <v>4.2916310000000015</v>
      </c>
      <c r="J99" s="15">
        <f t="shared" si="62"/>
        <v>0.15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4.441631000000001</v>
      </c>
      <c r="P99" s="15">
        <f t="shared" si="62"/>
        <v>2.4E-2</v>
      </c>
      <c r="Q99" s="15">
        <f t="shared" si="62"/>
        <v>4.2916310000000015</v>
      </c>
      <c r="R99" s="15">
        <f t="shared" si="62"/>
        <v>0.15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4.441631000000001</v>
      </c>
      <c r="X99" s="15">
        <f t="shared" si="62"/>
        <v>0.4360524999999999</v>
      </c>
      <c r="Y99" s="15">
        <f t="shared" si="62"/>
        <v>1.4999999999999999E-2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0.45105249999999991</v>
      </c>
      <c r="AE99" s="15">
        <f t="shared" si="62"/>
        <v>0.43365249999999994</v>
      </c>
      <c r="AF99" s="15">
        <f t="shared" si="62"/>
        <v>1.4999999999999999E-2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0.4486524999999999</v>
      </c>
      <c r="AL99" s="15">
        <f t="shared" si="62"/>
        <v>3.4219260000000014</v>
      </c>
      <c r="AM99" s="15">
        <f t="shared" si="62"/>
        <v>0.12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3.5419260000000015</v>
      </c>
      <c r="AS99" s="15">
        <f t="shared" si="62"/>
        <v>0</v>
      </c>
      <c r="AT99" s="15">
        <f t="shared" si="62"/>
        <v>0.50861499999999982</v>
      </c>
      <c r="AU99" s="15">
        <f t="shared" si="62"/>
        <v>0.50506500000000021</v>
      </c>
      <c r="AV99" s="15">
        <f t="shared" si="62"/>
        <v>0</v>
      </c>
      <c r="AW99" s="15">
        <f t="shared" si="62"/>
        <v>0.4360524999999999</v>
      </c>
      <c r="AX99" s="15">
        <f t="shared" si="62"/>
        <v>1.4999999999999999E-2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0.45105249999999991</v>
      </c>
      <c r="BD99" s="15">
        <f t="shared" si="62"/>
        <v>0.43365249999999994</v>
      </c>
      <c r="BE99" s="15">
        <f t="shared" si="62"/>
        <v>1.4999999999999999E-2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0.4486524999999999</v>
      </c>
      <c r="BK99" s="15"/>
      <c r="BL99" s="15">
        <f t="shared" si="63"/>
        <v>0.50861499999999982</v>
      </c>
      <c r="BM99" s="15">
        <f t="shared" si="63"/>
        <v>0.50506500000000021</v>
      </c>
      <c r="BN99" s="15">
        <f t="shared" si="63"/>
        <v>0.45105249999999991</v>
      </c>
      <c r="BO99" s="15">
        <f t="shared" si="63"/>
        <v>0.4486524999999999</v>
      </c>
      <c r="BP99" s="15">
        <f t="shared" si="63"/>
        <v>5.7562499999999898E-2</v>
      </c>
      <c r="BQ99" s="15">
        <f t="shared" si="63"/>
        <v>5.6412500000000039E-2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0.96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0.96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F81" activePane="bottomRight" state="frozen"/>
      <selection activeCell="Q1" sqref="Q1:Q99"/>
      <selection pane="topRight" activeCell="Q1" sqref="Q1:Q99"/>
      <selection pane="bottomLeft" activeCell="Q1" sqref="Q1:Q99"/>
      <selection pane="bottomRight" activeCell="G101" sqref="G101:N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224.56</v>
      </c>
      <c r="E3">
        <f>BAWANA!AM3</f>
        <v>0</v>
      </c>
      <c r="F3">
        <f>(B3+C3)*0.8</f>
        <v>256</v>
      </c>
      <c r="G3">
        <f>(D3+E3)</f>
        <v>224.56</v>
      </c>
      <c r="H3" s="112"/>
      <c r="I3">
        <f>BRPL_EOD!AI3+BRPL_EOD!AJ3</f>
        <v>86.3</v>
      </c>
      <c r="J3">
        <f>BYPL_EOD!AI3+BYPL_EOD!AJ3</f>
        <v>49.9</v>
      </c>
      <c r="K3">
        <f>MES_EOD!AI3+MES_EOD!AJ3</f>
        <v>5.0599999999999996</v>
      </c>
      <c r="L3">
        <f>NDMC_EOD!AI3+NDMC_EOD!AJ3</f>
        <v>23</v>
      </c>
      <c r="M3">
        <f>TPDDL_EOD!AI3+TPDDL_EOD!AJ3</f>
        <v>60.3</v>
      </c>
      <c r="N3">
        <f t="shared" ref="N3:N66" si="0">SUM(I3:M3)</f>
        <v>224.56</v>
      </c>
      <c r="O3" s="112">
        <f t="shared" ref="O3:O66" si="1">G3-N3</f>
        <v>0</v>
      </c>
      <c r="P3">
        <v>86.3</v>
      </c>
      <c r="Q3">
        <v>49.9</v>
      </c>
      <c r="R3">
        <v>5.0599999999999996</v>
      </c>
      <c r="S3">
        <v>23</v>
      </c>
      <c r="T3">
        <v>60.3</v>
      </c>
      <c r="U3" s="114">
        <f t="shared" ref="U3:U66" si="2">SUM(P3:T3)</f>
        <v>224.56</v>
      </c>
      <c r="V3" s="112">
        <f t="shared" ref="V3:V66" si="3">G3-U3</f>
        <v>0</v>
      </c>
      <c r="Y3">
        <f>BAWANA!AW3+BAWANA!AX3</f>
        <v>27.72</v>
      </c>
      <c r="Z3">
        <f>BAWANA!BD3+BAWANA!BE3</f>
        <v>27.72</v>
      </c>
      <c r="AA3">
        <f>BAWANA!X3+BAWANA!Y3</f>
        <v>27.72</v>
      </c>
      <c r="AB3">
        <f>BAWANA!AE3+BAWANA!AF3</f>
        <v>27.72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224.56</v>
      </c>
      <c r="E4">
        <f>BAWANA!AM4</f>
        <v>0</v>
      </c>
      <c r="F4">
        <f t="shared" ref="F4:F67" si="4">(B4+C4)*0.8</f>
        <v>256</v>
      </c>
      <c r="G4">
        <f t="shared" ref="G4:G67" si="5">(D4+E4)</f>
        <v>224.56</v>
      </c>
      <c r="H4" s="112"/>
      <c r="I4">
        <f>BRPL_EOD!AI4+BRPL_EOD!AJ4</f>
        <v>86.3</v>
      </c>
      <c r="J4">
        <f>BYPL_EOD!AI4+BYPL_EOD!AJ4</f>
        <v>49.9</v>
      </c>
      <c r="K4">
        <f>MES_EOD!AI4+MES_EOD!AJ4</f>
        <v>5.0599999999999996</v>
      </c>
      <c r="L4">
        <f>NDMC_EOD!AI4+NDMC_EOD!AJ4</f>
        <v>23</v>
      </c>
      <c r="M4">
        <f>TPDDL_EOD!AI4+TPDDL_EOD!AJ4</f>
        <v>60.3</v>
      </c>
      <c r="N4">
        <f t="shared" si="0"/>
        <v>224.56</v>
      </c>
      <c r="O4" s="112">
        <f t="shared" si="1"/>
        <v>0</v>
      </c>
      <c r="P4">
        <v>86.3</v>
      </c>
      <c r="Q4">
        <v>49.9</v>
      </c>
      <c r="R4">
        <v>5.0599999999999996</v>
      </c>
      <c r="S4">
        <v>23</v>
      </c>
      <c r="T4">
        <v>60.3</v>
      </c>
      <c r="U4" s="114">
        <f t="shared" si="2"/>
        <v>224.56</v>
      </c>
      <c r="V4" s="112">
        <f t="shared" si="3"/>
        <v>0</v>
      </c>
      <c r="Y4">
        <f>BAWANA!AW4+BAWANA!AX4</f>
        <v>27.72</v>
      </c>
      <c r="Z4">
        <f>BAWANA!BD4+BAWANA!BE4</f>
        <v>27.72</v>
      </c>
      <c r="AA4">
        <f>BAWANA!X4+BAWANA!Y4</f>
        <v>27.72</v>
      </c>
      <c r="AB4">
        <f>BAWANA!AE4+BAWANA!AF4</f>
        <v>27.72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224.56</v>
      </c>
      <c r="E5">
        <f>BAWANA!AM5</f>
        <v>0</v>
      </c>
      <c r="F5">
        <f t="shared" si="4"/>
        <v>256</v>
      </c>
      <c r="G5">
        <f t="shared" si="5"/>
        <v>224.56</v>
      </c>
      <c r="H5" s="112"/>
      <c r="I5">
        <f>BRPL_EOD!AI5+BRPL_EOD!AJ5</f>
        <v>86.3</v>
      </c>
      <c r="J5">
        <f>BYPL_EOD!AI5+BYPL_EOD!AJ5</f>
        <v>49.9</v>
      </c>
      <c r="K5">
        <f>MES_EOD!AI5+MES_EOD!AJ5</f>
        <v>5.0599999999999996</v>
      </c>
      <c r="L5">
        <f>NDMC_EOD!AI5+NDMC_EOD!AJ5</f>
        <v>23</v>
      </c>
      <c r="M5">
        <f>TPDDL_EOD!AI5+TPDDL_EOD!AJ5</f>
        <v>60.3</v>
      </c>
      <c r="N5">
        <f t="shared" si="0"/>
        <v>224.56</v>
      </c>
      <c r="O5" s="112">
        <f t="shared" si="1"/>
        <v>0</v>
      </c>
      <c r="P5">
        <v>86.3</v>
      </c>
      <c r="Q5">
        <v>49.9</v>
      </c>
      <c r="R5">
        <v>5.0599999999999996</v>
      </c>
      <c r="S5">
        <v>23</v>
      </c>
      <c r="T5">
        <v>60.3</v>
      </c>
      <c r="U5" s="114">
        <f t="shared" si="2"/>
        <v>224.56</v>
      </c>
      <c r="V5" s="112">
        <f t="shared" si="3"/>
        <v>0</v>
      </c>
      <c r="Y5">
        <f>BAWANA!AW5+BAWANA!AX5</f>
        <v>27.72</v>
      </c>
      <c r="Z5">
        <f>BAWANA!BD5+BAWANA!BE5</f>
        <v>27.72</v>
      </c>
      <c r="AA5">
        <f>BAWANA!X5+BAWANA!Y5</f>
        <v>27.72</v>
      </c>
      <c r="AB5">
        <f>BAWANA!AE5+BAWANA!AF5</f>
        <v>27.72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224.56</v>
      </c>
      <c r="E6">
        <f>BAWANA!AM6</f>
        <v>0</v>
      </c>
      <c r="F6">
        <f t="shared" si="4"/>
        <v>256</v>
      </c>
      <c r="G6">
        <f t="shared" si="5"/>
        <v>224.56</v>
      </c>
      <c r="H6" s="112"/>
      <c r="I6">
        <f>BRPL_EOD!AI6+BRPL_EOD!AJ6</f>
        <v>86.3</v>
      </c>
      <c r="J6">
        <f>BYPL_EOD!AI6+BYPL_EOD!AJ6</f>
        <v>49.9</v>
      </c>
      <c r="K6">
        <f>MES_EOD!AI6+MES_EOD!AJ6</f>
        <v>5.0599999999999996</v>
      </c>
      <c r="L6">
        <f>NDMC_EOD!AI6+NDMC_EOD!AJ6</f>
        <v>23</v>
      </c>
      <c r="M6">
        <f>TPDDL_EOD!AI6+TPDDL_EOD!AJ6</f>
        <v>60.3</v>
      </c>
      <c r="N6">
        <f t="shared" si="0"/>
        <v>224.56</v>
      </c>
      <c r="O6" s="112">
        <f t="shared" si="1"/>
        <v>0</v>
      </c>
      <c r="P6">
        <v>86.3</v>
      </c>
      <c r="Q6">
        <v>49.9</v>
      </c>
      <c r="R6">
        <v>5.0599999999999996</v>
      </c>
      <c r="S6">
        <v>23</v>
      </c>
      <c r="T6">
        <v>60.3</v>
      </c>
      <c r="U6" s="114">
        <f t="shared" si="2"/>
        <v>224.56</v>
      </c>
      <c r="V6" s="112">
        <f t="shared" si="3"/>
        <v>0</v>
      </c>
      <c r="Y6">
        <f>BAWANA!AW6+BAWANA!AX6</f>
        <v>27.72</v>
      </c>
      <c r="Z6">
        <f>BAWANA!BD6+BAWANA!BE6</f>
        <v>27.72</v>
      </c>
      <c r="AA6">
        <f>BAWANA!X6+BAWANA!Y6</f>
        <v>27.72</v>
      </c>
      <c r="AB6">
        <f>BAWANA!AE6+BAWANA!AF6</f>
        <v>27.72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224.56</v>
      </c>
      <c r="E7">
        <f>BAWANA!AM7</f>
        <v>0</v>
      </c>
      <c r="F7">
        <f t="shared" si="4"/>
        <v>256</v>
      </c>
      <c r="G7">
        <f t="shared" si="5"/>
        <v>224.56</v>
      </c>
      <c r="H7" s="112"/>
      <c r="I7">
        <f>BRPL_EOD!AI7+BRPL_EOD!AJ7</f>
        <v>86.3</v>
      </c>
      <c r="J7">
        <f>BYPL_EOD!AI7+BYPL_EOD!AJ7</f>
        <v>49.9</v>
      </c>
      <c r="K7">
        <f>MES_EOD!AI7+MES_EOD!AJ7</f>
        <v>5.0599999999999996</v>
      </c>
      <c r="L7">
        <f>NDMC_EOD!AI7+NDMC_EOD!AJ7</f>
        <v>23</v>
      </c>
      <c r="M7">
        <f>TPDDL_EOD!AI7+TPDDL_EOD!AJ7</f>
        <v>60.3</v>
      </c>
      <c r="N7">
        <f t="shared" si="0"/>
        <v>224.56</v>
      </c>
      <c r="O7" s="112">
        <f t="shared" si="1"/>
        <v>0</v>
      </c>
      <c r="P7">
        <v>86.3</v>
      </c>
      <c r="Q7">
        <v>49.9</v>
      </c>
      <c r="R7">
        <v>5.0599999999999996</v>
      </c>
      <c r="S7">
        <v>23</v>
      </c>
      <c r="T7">
        <v>60.3</v>
      </c>
      <c r="U7" s="114">
        <f t="shared" si="2"/>
        <v>224.56</v>
      </c>
      <c r="V7" s="112">
        <f t="shared" si="3"/>
        <v>0</v>
      </c>
      <c r="Y7">
        <f>BAWANA!AW7+BAWANA!AX7</f>
        <v>27.72</v>
      </c>
      <c r="Z7">
        <f>BAWANA!BD7+BAWANA!BE7</f>
        <v>27.72</v>
      </c>
      <c r="AA7">
        <f>BAWANA!X7+BAWANA!Y7</f>
        <v>27.72</v>
      </c>
      <c r="AB7">
        <f>BAWANA!AE7+BAWANA!AF7</f>
        <v>27.72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224.56</v>
      </c>
      <c r="E8">
        <f>BAWANA!AM8</f>
        <v>0</v>
      </c>
      <c r="F8">
        <f t="shared" si="4"/>
        <v>256</v>
      </c>
      <c r="G8">
        <f t="shared" si="5"/>
        <v>224.56</v>
      </c>
      <c r="H8" s="112"/>
      <c r="I8">
        <f>BRPL_EOD!AI8+BRPL_EOD!AJ8</f>
        <v>86.3</v>
      </c>
      <c r="J8">
        <f>BYPL_EOD!AI8+BYPL_EOD!AJ8</f>
        <v>49.9</v>
      </c>
      <c r="K8">
        <f>MES_EOD!AI8+MES_EOD!AJ8</f>
        <v>5.0599999999999996</v>
      </c>
      <c r="L8">
        <f>NDMC_EOD!AI8+NDMC_EOD!AJ8</f>
        <v>23</v>
      </c>
      <c r="M8">
        <f>TPDDL_EOD!AI8+TPDDL_EOD!AJ8</f>
        <v>60.3</v>
      </c>
      <c r="N8">
        <f t="shared" si="0"/>
        <v>224.56</v>
      </c>
      <c r="O8" s="112">
        <f t="shared" si="1"/>
        <v>0</v>
      </c>
      <c r="P8">
        <v>86.3</v>
      </c>
      <c r="Q8">
        <v>49.9</v>
      </c>
      <c r="R8">
        <v>5.0599999999999996</v>
      </c>
      <c r="S8">
        <v>23</v>
      </c>
      <c r="T8">
        <v>60.3</v>
      </c>
      <c r="U8" s="114">
        <f t="shared" si="2"/>
        <v>224.56</v>
      </c>
      <c r="V8" s="112">
        <f t="shared" si="3"/>
        <v>0</v>
      </c>
      <c r="Y8">
        <f>BAWANA!AW8+BAWANA!AX8</f>
        <v>27.72</v>
      </c>
      <c r="Z8">
        <f>BAWANA!BD8+BAWANA!BE8</f>
        <v>27.72</v>
      </c>
      <c r="AA8">
        <f>BAWANA!X8+BAWANA!Y8</f>
        <v>27.72</v>
      </c>
      <c r="AB8">
        <f>BAWANA!AE8+BAWANA!AF8</f>
        <v>27.72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224.56</v>
      </c>
      <c r="E9">
        <f>BAWANA!AM9</f>
        <v>0</v>
      </c>
      <c r="F9">
        <f t="shared" si="4"/>
        <v>256</v>
      </c>
      <c r="G9">
        <f t="shared" si="5"/>
        <v>224.56</v>
      </c>
      <c r="H9" s="112"/>
      <c r="I9">
        <f>BRPL_EOD!AI9+BRPL_EOD!AJ9</f>
        <v>86.3</v>
      </c>
      <c r="J9">
        <f>BYPL_EOD!AI9+BYPL_EOD!AJ9</f>
        <v>49.9</v>
      </c>
      <c r="K9">
        <f>MES_EOD!AI9+MES_EOD!AJ9</f>
        <v>5.0599999999999996</v>
      </c>
      <c r="L9">
        <f>NDMC_EOD!AI9+NDMC_EOD!AJ9</f>
        <v>23</v>
      </c>
      <c r="M9">
        <f>TPDDL_EOD!AI9+TPDDL_EOD!AJ9</f>
        <v>60.3</v>
      </c>
      <c r="N9">
        <f t="shared" si="0"/>
        <v>224.56</v>
      </c>
      <c r="O9" s="112">
        <f t="shared" si="1"/>
        <v>0</v>
      </c>
      <c r="P9">
        <v>86.3</v>
      </c>
      <c r="Q9">
        <v>49.9</v>
      </c>
      <c r="R9">
        <v>5.0599999999999996</v>
      </c>
      <c r="S9">
        <v>23</v>
      </c>
      <c r="T9">
        <v>60.3</v>
      </c>
      <c r="U9" s="114">
        <f t="shared" si="2"/>
        <v>224.56</v>
      </c>
      <c r="V9" s="112">
        <f t="shared" si="3"/>
        <v>0</v>
      </c>
      <c r="Y9">
        <f>BAWANA!AW9+BAWANA!AX9</f>
        <v>27.72</v>
      </c>
      <c r="Z9">
        <f>BAWANA!BD9+BAWANA!BE9</f>
        <v>27.72</v>
      </c>
      <c r="AA9">
        <f>BAWANA!X9+BAWANA!Y9</f>
        <v>27.72</v>
      </c>
      <c r="AB9">
        <f>BAWANA!AE9+BAWANA!AF9</f>
        <v>27.72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224.56</v>
      </c>
      <c r="E10">
        <f>BAWANA!AM10</f>
        <v>0</v>
      </c>
      <c r="F10">
        <f t="shared" si="4"/>
        <v>256</v>
      </c>
      <c r="G10">
        <f t="shared" si="5"/>
        <v>224.56</v>
      </c>
      <c r="H10" s="112"/>
      <c r="I10">
        <f>BRPL_EOD!AI10+BRPL_EOD!AJ10</f>
        <v>86.3</v>
      </c>
      <c r="J10">
        <f>BYPL_EOD!AI10+BYPL_EOD!AJ10</f>
        <v>49.9</v>
      </c>
      <c r="K10">
        <f>MES_EOD!AI10+MES_EOD!AJ10</f>
        <v>5.0599999999999996</v>
      </c>
      <c r="L10">
        <f>NDMC_EOD!AI10+NDMC_EOD!AJ10</f>
        <v>23</v>
      </c>
      <c r="M10">
        <f>TPDDL_EOD!AI10+TPDDL_EOD!AJ10</f>
        <v>60.3</v>
      </c>
      <c r="N10">
        <f t="shared" si="0"/>
        <v>224.56</v>
      </c>
      <c r="O10" s="112">
        <f t="shared" si="1"/>
        <v>0</v>
      </c>
      <c r="P10">
        <v>86.3</v>
      </c>
      <c r="Q10">
        <v>49.9</v>
      </c>
      <c r="R10">
        <v>5.0599999999999996</v>
      </c>
      <c r="S10">
        <v>23</v>
      </c>
      <c r="T10">
        <v>60.3</v>
      </c>
      <c r="U10" s="114">
        <f t="shared" si="2"/>
        <v>224.56</v>
      </c>
      <c r="V10" s="112">
        <f t="shared" si="3"/>
        <v>0</v>
      </c>
      <c r="Y10">
        <f>BAWANA!AW10+BAWANA!AX10</f>
        <v>27.72</v>
      </c>
      <c r="Z10">
        <f>BAWANA!BD10+BAWANA!BE10</f>
        <v>27.72</v>
      </c>
      <c r="AA10">
        <f>BAWANA!X10+BAWANA!Y10</f>
        <v>27.72</v>
      </c>
      <c r="AB10">
        <f>BAWANA!AE10+BAWANA!AF10</f>
        <v>27.72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224.56</v>
      </c>
      <c r="E11">
        <f>BAWANA!AM11</f>
        <v>0</v>
      </c>
      <c r="F11">
        <f t="shared" si="4"/>
        <v>256</v>
      </c>
      <c r="G11">
        <f t="shared" si="5"/>
        <v>224.56</v>
      </c>
      <c r="H11" s="112"/>
      <c r="I11">
        <f>BRPL_EOD!AI11+BRPL_EOD!AJ11</f>
        <v>86.3</v>
      </c>
      <c r="J11">
        <f>BYPL_EOD!AI11+BYPL_EOD!AJ11</f>
        <v>49.9</v>
      </c>
      <c r="K11">
        <f>MES_EOD!AI11+MES_EOD!AJ11</f>
        <v>5.0599999999999996</v>
      </c>
      <c r="L11">
        <f>NDMC_EOD!AI11+NDMC_EOD!AJ11</f>
        <v>23</v>
      </c>
      <c r="M11">
        <f>TPDDL_EOD!AI11+TPDDL_EOD!AJ11</f>
        <v>60.3</v>
      </c>
      <c r="N11">
        <f t="shared" si="0"/>
        <v>224.56</v>
      </c>
      <c r="O11" s="112">
        <f t="shared" si="1"/>
        <v>0</v>
      </c>
      <c r="P11">
        <v>86.3</v>
      </c>
      <c r="Q11">
        <v>49.9</v>
      </c>
      <c r="R11">
        <v>5.0599999999999996</v>
      </c>
      <c r="S11">
        <v>23</v>
      </c>
      <c r="T11">
        <v>60.3</v>
      </c>
      <c r="U11" s="114">
        <f t="shared" si="2"/>
        <v>224.56</v>
      </c>
      <c r="V11" s="112">
        <f t="shared" si="3"/>
        <v>0</v>
      </c>
      <c r="Y11">
        <f>BAWANA!AW11+BAWANA!AX11</f>
        <v>27.72</v>
      </c>
      <c r="Z11">
        <f>BAWANA!BD11+BAWANA!BE11</f>
        <v>27.72</v>
      </c>
      <c r="AA11">
        <f>BAWANA!X11+BAWANA!Y11</f>
        <v>27.72</v>
      </c>
      <c r="AB11">
        <f>BAWANA!AE11+BAWANA!AF11</f>
        <v>27.72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224.56</v>
      </c>
      <c r="E12">
        <f>BAWANA!AM12</f>
        <v>0</v>
      </c>
      <c r="F12">
        <f t="shared" si="4"/>
        <v>256</v>
      </c>
      <c r="G12">
        <f t="shared" si="5"/>
        <v>224.56</v>
      </c>
      <c r="H12" s="112"/>
      <c r="I12">
        <f>BRPL_EOD!AI12+BRPL_EOD!AJ12</f>
        <v>86.3</v>
      </c>
      <c r="J12">
        <f>BYPL_EOD!AI12+BYPL_EOD!AJ12</f>
        <v>49.9</v>
      </c>
      <c r="K12">
        <f>MES_EOD!AI12+MES_EOD!AJ12</f>
        <v>5.0599999999999996</v>
      </c>
      <c r="L12">
        <f>NDMC_EOD!AI12+NDMC_EOD!AJ12</f>
        <v>23</v>
      </c>
      <c r="M12">
        <f>TPDDL_EOD!AI12+TPDDL_EOD!AJ12</f>
        <v>60.3</v>
      </c>
      <c r="N12">
        <f t="shared" si="0"/>
        <v>224.56</v>
      </c>
      <c r="O12" s="112">
        <f t="shared" si="1"/>
        <v>0</v>
      </c>
      <c r="P12">
        <v>86.3</v>
      </c>
      <c r="Q12">
        <v>49.9</v>
      </c>
      <c r="R12">
        <v>5.0599999999999996</v>
      </c>
      <c r="S12">
        <v>23</v>
      </c>
      <c r="T12">
        <v>60.3</v>
      </c>
      <c r="U12" s="114">
        <f t="shared" si="2"/>
        <v>224.56</v>
      </c>
      <c r="V12" s="112">
        <f t="shared" si="3"/>
        <v>0</v>
      </c>
      <c r="Y12">
        <f>BAWANA!AW12+BAWANA!AX12</f>
        <v>27.72</v>
      </c>
      <c r="Z12">
        <f>BAWANA!BD12+BAWANA!BE12</f>
        <v>27.72</v>
      </c>
      <c r="AA12">
        <f>BAWANA!X12+BAWANA!Y12</f>
        <v>27.72</v>
      </c>
      <c r="AB12">
        <f>BAWANA!AE12+BAWANA!AF12</f>
        <v>27.72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224.56</v>
      </c>
      <c r="E13">
        <f>BAWANA!AM13</f>
        <v>0</v>
      </c>
      <c r="F13">
        <f t="shared" si="4"/>
        <v>256</v>
      </c>
      <c r="G13">
        <f t="shared" si="5"/>
        <v>224.56</v>
      </c>
      <c r="H13" s="112"/>
      <c r="I13">
        <f>BRPL_EOD!AI13+BRPL_EOD!AJ13</f>
        <v>86.3</v>
      </c>
      <c r="J13">
        <f>BYPL_EOD!AI13+BYPL_EOD!AJ13</f>
        <v>49.9</v>
      </c>
      <c r="K13">
        <f>MES_EOD!AI13+MES_EOD!AJ13</f>
        <v>5.0599999999999996</v>
      </c>
      <c r="L13">
        <f>NDMC_EOD!AI13+NDMC_EOD!AJ13</f>
        <v>23</v>
      </c>
      <c r="M13">
        <f>TPDDL_EOD!AI13+TPDDL_EOD!AJ13</f>
        <v>60.3</v>
      </c>
      <c r="N13">
        <f t="shared" si="0"/>
        <v>224.56</v>
      </c>
      <c r="O13" s="112">
        <f t="shared" si="1"/>
        <v>0</v>
      </c>
      <c r="P13">
        <v>86.3</v>
      </c>
      <c r="Q13">
        <v>49.9</v>
      </c>
      <c r="R13">
        <v>5.0599999999999996</v>
      </c>
      <c r="S13">
        <v>23</v>
      </c>
      <c r="T13">
        <v>60.3</v>
      </c>
      <c r="U13" s="114">
        <f t="shared" si="2"/>
        <v>224.56</v>
      </c>
      <c r="V13" s="112">
        <f t="shared" si="3"/>
        <v>0</v>
      </c>
      <c r="Y13">
        <f>BAWANA!AW13+BAWANA!AX13</f>
        <v>27.72</v>
      </c>
      <c r="Z13">
        <f>BAWANA!BD13+BAWANA!BE13</f>
        <v>27.72</v>
      </c>
      <c r="AA13">
        <f>BAWANA!X13+BAWANA!Y13</f>
        <v>27.72</v>
      </c>
      <c r="AB13">
        <f>BAWANA!AE13+BAWANA!AF13</f>
        <v>27.72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224.56</v>
      </c>
      <c r="E14">
        <f>BAWANA!AM14</f>
        <v>0</v>
      </c>
      <c r="F14">
        <f t="shared" si="4"/>
        <v>256</v>
      </c>
      <c r="G14">
        <f t="shared" si="5"/>
        <v>224.56</v>
      </c>
      <c r="H14" s="112"/>
      <c r="I14">
        <f>BRPL_EOD!AI14+BRPL_EOD!AJ14</f>
        <v>86.3</v>
      </c>
      <c r="J14">
        <f>BYPL_EOD!AI14+BYPL_EOD!AJ14</f>
        <v>49.9</v>
      </c>
      <c r="K14">
        <f>MES_EOD!AI14+MES_EOD!AJ14</f>
        <v>5.0599999999999996</v>
      </c>
      <c r="L14">
        <f>NDMC_EOD!AI14+NDMC_EOD!AJ14</f>
        <v>23</v>
      </c>
      <c r="M14">
        <f>TPDDL_EOD!AI14+TPDDL_EOD!AJ14</f>
        <v>60.3</v>
      </c>
      <c r="N14">
        <f t="shared" si="0"/>
        <v>224.56</v>
      </c>
      <c r="O14" s="112">
        <f t="shared" si="1"/>
        <v>0</v>
      </c>
      <c r="P14">
        <v>86.3</v>
      </c>
      <c r="Q14">
        <v>49.9</v>
      </c>
      <c r="R14">
        <v>5.0599999999999996</v>
      </c>
      <c r="S14">
        <v>23</v>
      </c>
      <c r="T14">
        <v>60.3</v>
      </c>
      <c r="U14" s="114">
        <f t="shared" si="2"/>
        <v>224.56</v>
      </c>
      <c r="V14" s="112">
        <f t="shared" si="3"/>
        <v>0</v>
      </c>
      <c r="Y14">
        <f>BAWANA!AW14+BAWANA!AX14</f>
        <v>27.72</v>
      </c>
      <c r="Z14">
        <f>BAWANA!BD14+BAWANA!BE14</f>
        <v>27.72</v>
      </c>
      <c r="AA14">
        <f>BAWANA!X14+BAWANA!Y14</f>
        <v>27.72</v>
      </c>
      <c r="AB14">
        <f>BAWANA!AE14+BAWANA!AF14</f>
        <v>27.72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224.56</v>
      </c>
      <c r="E15">
        <f>BAWANA!AM15</f>
        <v>0</v>
      </c>
      <c r="F15">
        <f t="shared" si="4"/>
        <v>256</v>
      </c>
      <c r="G15">
        <f t="shared" si="5"/>
        <v>224.56</v>
      </c>
      <c r="H15" s="112"/>
      <c r="I15">
        <f>BRPL_EOD!AI15+BRPL_EOD!AJ15</f>
        <v>86.3</v>
      </c>
      <c r="J15">
        <f>BYPL_EOD!AI15+BYPL_EOD!AJ15</f>
        <v>49.9</v>
      </c>
      <c r="K15">
        <f>MES_EOD!AI15+MES_EOD!AJ15</f>
        <v>5.0599999999999996</v>
      </c>
      <c r="L15">
        <f>NDMC_EOD!AI15+NDMC_EOD!AJ15</f>
        <v>23</v>
      </c>
      <c r="M15">
        <f>TPDDL_EOD!AI15+TPDDL_EOD!AJ15</f>
        <v>60.3</v>
      </c>
      <c r="N15">
        <f t="shared" si="0"/>
        <v>224.56</v>
      </c>
      <c r="O15" s="112">
        <f t="shared" si="1"/>
        <v>0</v>
      </c>
      <c r="P15">
        <v>86.3</v>
      </c>
      <c r="Q15">
        <v>49.9</v>
      </c>
      <c r="R15">
        <v>5.0599999999999996</v>
      </c>
      <c r="S15">
        <v>23</v>
      </c>
      <c r="T15">
        <v>60.3</v>
      </c>
      <c r="U15" s="114">
        <f t="shared" si="2"/>
        <v>224.56</v>
      </c>
      <c r="V15" s="112">
        <f t="shared" si="3"/>
        <v>0</v>
      </c>
      <c r="Y15">
        <f>BAWANA!AW15+BAWANA!AX15</f>
        <v>27.72</v>
      </c>
      <c r="Z15">
        <f>BAWANA!BD15+BAWANA!BE15</f>
        <v>27.72</v>
      </c>
      <c r="AA15">
        <f>BAWANA!X15+BAWANA!Y15</f>
        <v>27.72</v>
      </c>
      <c r="AB15">
        <f>BAWANA!AE15+BAWANA!AF15</f>
        <v>27.72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224.56</v>
      </c>
      <c r="E16">
        <f>BAWANA!AM16</f>
        <v>0</v>
      </c>
      <c r="F16">
        <f t="shared" si="4"/>
        <v>256</v>
      </c>
      <c r="G16">
        <f t="shared" si="5"/>
        <v>224.56</v>
      </c>
      <c r="H16" s="112"/>
      <c r="I16">
        <f>BRPL_EOD!AI16+BRPL_EOD!AJ16</f>
        <v>86.3</v>
      </c>
      <c r="J16">
        <f>BYPL_EOD!AI16+BYPL_EOD!AJ16</f>
        <v>49.9</v>
      </c>
      <c r="K16">
        <f>MES_EOD!AI16+MES_EOD!AJ16</f>
        <v>5.0599999999999996</v>
      </c>
      <c r="L16">
        <f>NDMC_EOD!AI16+NDMC_EOD!AJ16</f>
        <v>23</v>
      </c>
      <c r="M16">
        <f>TPDDL_EOD!AI16+TPDDL_EOD!AJ16</f>
        <v>60.3</v>
      </c>
      <c r="N16">
        <f t="shared" si="0"/>
        <v>224.56</v>
      </c>
      <c r="O16" s="112">
        <f t="shared" si="1"/>
        <v>0</v>
      </c>
      <c r="P16">
        <v>86.3</v>
      </c>
      <c r="Q16">
        <v>49.9</v>
      </c>
      <c r="R16">
        <v>5.0599999999999996</v>
      </c>
      <c r="S16">
        <v>23</v>
      </c>
      <c r="T16">
        <v>60.3</v>
      </c>
      <c r="U16" s="114">
        <f t="shared" si="2"/>
        <v>224.56</v>
      </c>
      <c r="V16" s="112">
        <f t="shared" si="3"/>
        <v>0</v>
      </c>
      <c r="Y16">
        <f>BAWANA!AW16+BAWANA!AX16</f>
        <v>27.72</v>
      </c>
      <c r="Z16">
        <f>BAWANA!BD16+BAWANA!BE16</f>
        <v>27.72</v>
      </c>
      <c r="AA16">
        <f>BAWANA!X16+BAWANA!Y16</f>
        <v>27.72</v>
      </c>
      <c r="AB16">
        <f>BAWANA!AE16+BAWANA!AF16</f>
        <v>27.72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224.56</v>
      </c>
      <c r="E17">
        <f>BAWANA!AM17</f>
        <v>0</v>
      </c>
      <c r="F17">
        <f t="shared" si="4"/>
        <v>256</v>
      </c>
      <c r="G17">
        <f t="shared" si="5"/>
        <v>224.56</v>
      </c>
      <c r="H17" s="112"/>
      <c r="I17">
        <f>BRPL_EOD!AI17+BRPL_EOD!AJ17</f>
        <v>86.3</v>
      </c>
      <c r="J17">
        <f>BYPL_EOD!AI17+BYPL_EOD!AJ17</f>
        <v>49.9</v>
      </c>
      <c r="K17">
        <f>MES_EOD!AI17+MES_EOD!AJ17</f>
        <v>5.0599999999999996</v>
      </c>
      <c r="L17">
        <f>NDMC_EOD!AI17+NDMC_EOD!AJ17</f>
        <v>23</v>
      </c>
      <c r="M17">
        <f>TPDDL_EOD!AI17+TPDDL_EOD!AJ17</f>
        <v>60.3</v>
      </c>
      <c r="N17">
        <f t="shared" si="0"/>
        <v>224.56</v>
      </c>
      <c r="O17" s="112">
        <f t="shared" si="1"/>
        <v>0</v>
      </c>
      <c r="P17">
        <v>86.3</v>
      </c>
      <c r="Q17">
        <v>49.9</v>
      </c>
      <c r="R17">
        <v>5.0599999999999996</v>
      </c>
      <c r="S17">
        <v>23</v>
      </c>
      <c r="T17">
        <v>60.3</v>
      </c>
      <c r="U17" s="114">
        <f t="shared" si="2"/>
        <v>224.56</v>
      </c>
      <c r="V17" s="112">
        <f t="shared" si="3"/>
        <v>0</v>
      </c>
      <c r="Y17">
        <f>BAWANA!AW17+BAWANA!AX17</f>
        <v>27.72</v>
      </c>
      <c r="Z17">
        <f>BAWANA!BD17+BAWANA!BE17</f>
        <v>27.72</v>
      </c>
      <c r="AA17">
        <f>BAWANA!X17+BAWANA!Y17</f>
        <v>27.72</v>
      </c>
      <c r="AB17">
        <f>BAWANA!AE17+BAWANA!AF17</f>
        <v>27.72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224.56</v>
      </c>
      <c r="E18">
        <f>BAWANA!AM18</f>
        <v>0</v>
      </c>
      <c r="F18">
        <f t="shared" si="4"/>
        <v>256</v>
      </c>
      <c r="G18">
        <f t="shared" si="5"/>
        <v>224.56</v>
      </c>
      <c r="H18" s="112"/>
      <c r="I18">
        <f>BRPL_EOD!AI18+BRPL_EOD!AJ18</f>
        <v>86.3</v>
      </c>
      <c r="J18">
        <f>BYPL_EOD!AI18+BYPL_EOD!AJ18</f>
        <v>49.9</v>
      </c>
      <c r="K18">
        <f>MES_EOD!AI18+MES_EOD!AJ18</f>
        <v>5.0599999999999996</v>
      </c>
      <c r="L18">
        <f>NDMC_EOD!AI18+NDMC_EOD!AJ18</f>
        <v>23</v>
      </c>
      <c r="M18">
        <f>TPDDL_EOD!AI18+TPDDL_EOD!AJ18</f>
        <v>60.3</v>
      </c>
      <c r="N18">
        <f t="shared" si="0"/>
        <v>224.56</v>
      </c>
      <c r="O18" s="112">
        <f t="shared" si="1"/>
        <v>0</v>
      </c>
      <c r="P18">
        <v>86.3</v>
      </c>
      <c r="Q18">
        <v>49.9</v>
      </c>
      <c r="R18">
        <v>5.0599999999999996</v>
      </c>
      <c r="S18">
        <v>23</v>
      </c>
      <c r="T18">
        <v>60.3</v>
      </c>
      <c r="U18" s="114">
        <f t="shared" si="2"/>
        <v>224.56</v>
      </c>
      <c r="V18" s="112">
        <f t="shared" si="3"/>
        <v>0</v>
      </c>
      <c r="Y18">
        <f>BAWANA!AW18+BAWANA!AX18</f>
        <v>27.72</v>
      </c>
      <c r="Z18">
        <f>BAWANA!BD18+BAWANA!BE18</f>
        <v>27.72</v>
      </c>
      <c r="AA18">
        <f>BAWANA!X18+BAWANA!Y18</f>
        <v>27.72</v>
      </c>
      <c r="AB18">
        <f>BAWANA!AE18+BAWANA!AF18</f>
        <v>27.72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224.56</v>
      </c>
      <c r="E19">
        <f>BAWANA!AM19</f>
        <v>0</v>
      </c>
      <c r="F19">
        <f t="shared" si="4"/>
        <v>256</v>
      </c>
      <c r="G19">
        <f t="shared" si="5"/>
        <v>224.56</v>
      </c>
      <c r="H19" s="112"/>
      <c r="I19">
        <f>BRPL_EOD!AI19+BRPL_EOD!AJ19</f>
        <v>86.3</v>
      </c>
      <c r="J19">
        <f>BYPL_EOD!AI19+BYPL_EOD!AJ19</f>
        <v>49.9</v>
      </c>
      <c r="K19">
        <f>MES_EOD!AI19+MES_EOD!AJ19</f>
        <v>5.0599999999999996</v>
      </c>
      <c r="L19">
        <f>NDMC_EOD!AI19+NDMC_EOD!AJ19</f>
        <v>23</v>
      </c>
      <c r="M19">
        <f>TPDDL_EOD!AI19+TPDDL_EOD!AJ19</f>
        <v>60.3</v>
      </c>
      <c r="N19">
        <f t="shared" si="0"/>
        <v>224.56</v>
      </c>
      <c r="O19" s="112">
        <f t="shared" si="1"/>
        <v>0</v>
      </c>
      <c r="P19">
        <v>86.3</v>
      </c>
      <c r="Q19">
        <v>49.9</v>
      </c>
      <c r="R19">
        <v>5.0599999999999996</v>
      </c>
      <c r="S19">
        <v>23</v>
      </c>
      <c r="T19">
        <v>60.3</v>
      </c>
      <c r="U19" s="114">
        <f t="shared" si="2"/>
        <v>224.56</v>
      </c>
      <c r="V19" s="112">
        <f t="shared" si="3"/>
        <v>0</v>
      </c>
      <c r="Y19">
        <f>BAWANA!AW19+BAWANA!AX19</f>
        <v>27.72</v>
      </c>
      <c r="Z19">
        <f>BAWANA!BD19+BAWANA!BE19</f>
        <v>27.72</v>
      </c>
      <c r="AA19">
        <f>BAWANA!X19+BAWANA!Y19</f>
        <v>27.72</v>
      </c>
      <c r="AB19">
        <f>BAWANA!AE19+BAWANA!AF19</f>
        <v>27.72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224.56</v>
      </c>
      <c r="E20">
        <f>BAWANA!AM20</f>
        <v>0</v>
      </c>
      <c r="F20">
        <f t="shared" si="4"/>
        <v>256</v>
      </c>
      <c r="G20">
        <f t="shared" si="5"/>
        <v>224.56</v>
      </c>
      <c r="H20" s="112"/>
      <c r="I20">
        <f>BRPL_EOD!AI20+BRPL_EOD!AJ20</f>
        <v>86.3</v>
      </c>
      <c r="J20">
        <f>BYPL_EOD!AI20+BYPL_EOD!AJ20</f>
        <v>49.9</v>
      </c>
      <c r="K20">
        <f>MES_EOD!AI20+MES_EOD!AJ20</f>
        <v>5.0599999999999996</v>
      </c>
      <c r="L20">
        <f>NDMC_EOD!AI20+NDMC_EOD!AJ20</f>
        <v>23</v>
      </c>
      <c r="M20">
        <f>TPDDL_EOD!AI20+TPDDL_EOD!AJ20</f>
        <v>60.3</v>
      </c>
      <c r="N20">
        <f t="shared" si="0"/>
        <v>224.56</v>
      </c>
      <c r="O20" s="112">
        <f t="shared" si="1"/>
        <v>0</v>
      </c>
      <c r="P20">
        <v>86.3</v>
      </c>
      <c r="Q20">
        <v>49.9</v>
      </c>
      <c r="R20">
        <v>5.0599999999999996</v>
      </c>
      <c r="S20">
        <v>23</v>
      </c>
      <c r="T20">
        <v>60.3</v>
      </c>
      <c r="U20" s="114">
        <f t="shared" si="2"/>
        <v>224.56</v>
      </c>
      <c r="V20" s="112">
        <f t="shared" si="3"/>
        <v>0</v>
      </c>
      <c r="Y20">
        <f>BAWANA!AW20+BAWANA!AX20</f>
        <v>27.72</v>
      </c>
      <c r="Z20">
        <f>BAWANA!BD20+BAWANA!BE20</f>
        <v>27.72</v>
      </c>
      <c r="AA20">
        <f>BAWANA!X20+BAWANA!Y20</f>
        <v>27.72</v>
      </c>
      <c r="AB20">
        <f>BAWANA!AE20+BAWANA!AF20</f>
        <v>27.72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224.56</v>
      </c>
      <c r="E21">
        <f>BAWANA!AM21</f>
        <v>0</v>
      </c>
      <c r="F21">
        <f t="shared" si="4"/>
        <v>256</v>
      </c>
      <c r="G21">
        <f t="shared" si="5"/>
        <v>224.56</v>
      </c>
      <c r="H21" s="112"/>
      <c r="I21">
        <f>BRPL_EOD!AI21+BRPL_EOD!AJ21</f>
        <v>86.3</v>
      </c>
      <c r="J21">
        <f>BYPL_EOD!AI21+BYPL_EOD!AJ21</f>
        <v>49.9</v>
      </c>
      <c r="K21">
        <f>MES_EOD!AI21+MES_EOD!AJ21</f>
        <v>5.0599999999999996</v>
      </c>
      <c r="L21">
        <f>NDMC_EOD!AI21+NDMC_EOD!AJ21</f>
        <v>23</v>
      </c>
      <c r="M21">
        <f>TPDDL_EOD!AI21+TPDDL_EOD!AJ21</f>
        <v>60.3</v>
      </c>
      <c r="N21">
        <f t="shared" si="0"/>
        <v>224.56</v>
      </c>
      <c r="O21" s="112">
        <f t="shared" si="1"/>
        <v>0</v>
      </c>
      <c r="P21">
        <v>86.3</v>
      </c>
      <c r="Q21">
        <v>49.9</v>
      </c>
      <c r="R21">
        <v>5.0599999999999996</v>
      </c>
      <c r="S21">
        <v>23</v>
      </c>
      <c r="T21">
        <v>60.3</v>
      </c>
      <c r="U21" s="114">
        <f t="shared" si="2"/>
        <v>224.56</v>
      </c>
      <c r="V21" s="112">
        <f t="shared" si="3"/>
        <v>0</v>
      </c>
      <c r="Y21">
        <f>BAWANA!AW21+BAWANA!AX21</f>
        <v>27.72</v>
      </c>
      <c r="Z21">
        <f>BAWANA!BD21+BAWANA!BE21</f>
        <v>27.72</v>
      </c>
      <c r="AA21">
        <f>BAWANA!X21+BAWANA!Y21</f>
        <v>27.72</v>
      </c>
      <c r="AB21">
        <f>BAWANA!AE21+BAWANA!AF21</f>
        <v>27.72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224.56</v>
      </c>
      <c r="E22">
        <f>BAWANA!AM22</f>
        <v>0</v>
      </c>
      <c r="F22">
        <f t="shared" si="4"/>
        <v>256</v>
      </c>
      <c r="G22">
        <f t="shared" si="5"/>
        <v>224.56</v>
      </c>
      <c r="H22" s="112"/>
      <c r="I22">
        <f>BRPL_EOD!AI22+BRPL_EOD!AJ22</f>
        <v>86.3</v>
      </c>
      <c r="J22">
        <f>BYPL_EOD!AI22+BYPL_EOD!AJ22</f>
        <v>49.9</v>
      </c>
      <c r="K22">
        <f>MES_EOD!AI22+MES_EOD!AJ22</f>
        <v>5.0599999999999996</v>
      </c>
      <c r="L22">
        <f>NDMC_EOD!AI22+NDMC_EOD!AJ22</f>
        <v>23</v>
      </c>
      <c r="M22">
        <f>TPDDL_EOD!AI22+TPDDL_EOD!AJ22</f>
        <v>60.3</v>
      </c>
      <c r="N22">
        <f t="shared" si="0"/>
        <v>224.56</v>
      </c>
      <c r="O22" s="112">
        <f t="shared" si="1"/>
        <v>0</v>
      </c>
      <c r="P22">
        <v>86.3</v>
      </c>
      <c r="Q22">
        <v>49.9</v>
      </c>
      <c r="R22">
        <v>5.0599999999999996</v>
      </c>
      <c r="S22">
        <v>23</v>
      </c>
      <c r="T22">
        <v>60.3</v>
      </c>
      <c r="U22" s="114">
        <f t="shared" si="2"/>
        <v>224.56</v>
      </c>
      <c r="V22" s="112">
        <f t="shared" si="3"/>
        <v>0</v>
      </c>
      <c r="Y22">
        <f>BAWANA!AW22+BAWANA!AX22</f>
        <v>27.72</v>
      </c>
      <c r="Z22">
        <f>BAWANA!BD22+BAWANA!BE22</f>
        <v>27.72</v>
      </c>
      <c r="AA22">
        <f>BAWANA!X22+BAWANA!Y22</f>
        <v>27.72</v>
      </c>
      <c r="AB22">
        <f>BAWANA!AE22+BAWANA!AF22</f>
        <v>27.72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224.56</v>
      </c>
      <c r="E23">
        <f>BAWANA!AM23</f>
        <v>0</v>
      </c>
      <c r="F23">
        <f t="shared" si="4"/>
        <v>256</v>
      </c>
      <c r="G23">
        <f t="shared" si="5"/>
        <v>224.56</v>
      </c>
      <c r="H23" s="112"/>
      <c r="I23">
        <f>BRPL_EOD!AI23+BRPL_EOD!AJ23</f>
        <v>86.3</v>
      </c>
      <c r="J23">
        <f>BYPL_EOD!AI23+BYPL_EOD!AJ23</f>
        <v>49.9</v>
      </c>
      <c r="K23">
        <f>MES_EOD!AI23+MES_EOD!AJ23</f>
        <v>5.0599999999999996</v>
      </c>
      <c r="L23">
        <f>NDMC_EOD!AI23+NDMC_EOD!AJ23</f>
        <v>23</v>
      </c>
      <c r="M23">
        <f>TPDDL_EOD!AI23+TPDDL_EOD!AJ23</f>
        <v>60.3</v>
      </c>
      <c r="N23">
        <f t="shared" si="0"/>
        <v>224.56</v>
      </c>
      <c r="O23" s="112">
        <f t="shared" si="1"/>
        <v>0</v>
      </c>
      <c r="P23">
        <v>86.3</v>
      </c>
      <c r="Q23">
        <v>49.9</v>
      </c>
      <c r="R23">
        <v>5.0599999999999996</v>
      </c>
      <c r="S23">
        <v>23</v>
      </c>
      <c r="T23">
        <v>60.3</v>
      </c>
      <c r="U23" s="114">
        <f t="shared" si="2"/>
        <v>224.56</v>
      </c>
      <c r="V23" s="112">
        <f t="shared" si="3"/>
        <v>0</v>
      </c>
      <c r="Y23">
        <f>BAWANA!AW23+BAWANA!AX23</f>
        <v>27.72</v>
      </c>
      <c r="Z23">
        <f>BAWANA!BD23+BAWANA!BE23</f>
        <v>27.72</v>
      </c>
      <c r="AA23">
        <f>BAWANA!X23+BAWANA!Y23</f>
        <v>27.72</v>
      </c>
      <c r="AB23">
        <f>BAWANA!AE23+BAWANA!AF23</f>
        <v>27.72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224.56</v>
      </c>
      <c r="E24">
        <f>BAWANA!AM24</f>
        <v>0</v>
      </c>
      <c r="F24">
        <f t="shared" si="4"/>
        <v>256</v>
      </c>
      <c r="G24">
        <f t="shared" si="5"/>
        <v>224.56</v>
      </c>
      <c r="H24" s="112"/>
      <c r="I24">
        <f>BRPL_EOD!AI24+BRPL_EOD!AJ24</f>
        <v>86.3</v>
      </c>
      <c r="J24">
        <f>BYPL_EOD!AI24+BYPL_EOD!AJ24</f>
        <v>49.9</v>
      </c>
      <c r="K24">
        <f>MES_EOD!AI24+MES_EOD!AJ24</f>
        <v>5.0599999999999996</v>
      </c>
      <c r="L24">
        <f>NDMC_EOD!AI24+NDMC_EOD!AJ24</f>
        <v>23</v>
      </c>
      <c r="M24">
        <f>TPDDL_EOD!AI24+TPDDL_EOD!AJ24</f>
        <v>60.3</v>
      </c>
      <c r="N24">
        <f t="shared" si="0"/>
        <v>224.56</v>
      </c>
      <c r="O24" s="112">
        <f t="shared" si="1"/>
        <v>0</v>
      </c>
      <c r="P24">
        <v>86.3</v>
      </c>
      <c r="Q24">
        <v>49.9</v>
      </c>
      <c r="R24">
        <v>5.0599999999999996</v>
      </c>
      <c r="S24">
        <v>23</v>
      </c>
      <c r="T24">
        <v>60.3</v>
      </c>
      <c r="U24" s="114">
        <f t="shared" si="2"/>
        <v>224.56</v>
      </c>
      <c r="V24" s="112">
        <f t="shared" si="3"/>
        <v>0</v>
      </c>
      <c r="Y24">
        <f>BAWANA!AW24+BAWANA!AX24</f>
        <v>27.72</v>
      </c>
      <c r="Z24">
        <f>BAWANA!BD24+BAWANA!BE24</f>
        <v>27.72</v>
      </c>
      <c r="AA24">
        <f>BAWANA!X24+BAWANA!Y24</f>
        <v>27.72</v>
      </c>
      <c r="AB24">
        <f>BAWANA!AE24+BAWANA!AF24</f>
        <v>27.72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220.8</v>
      </c>
      <c r="E25">
        <f>BAWANA!AM25</f>
        <v>0</v>
      </c>
      <c r="F25">
        <f t="shared" si="4"/>
        <v>256</v>
      </c>
      <c r="G25">
        <f t="shared" si="5"/>
        <v>220.8</v>
      </c>
      <c r="H25" s="112"/>
      <c r="I25">
        <f>BRPL_EOD!AI25+BRPL_EOD!AJ25</f>
        <v>84.67</v>
      </c>
      <c r="J25">
        <f>BYPL_EOD!AI25+BYPL_EOD!AJ25</f>
        <v>48.96</v>
      </c>
      <c r="K25">
        <f>MES_EOD!AI25+MES_EOD!AJ25</f>
        <v>5</v>
      </c>
      <c r="L25">
        <f>NDMC_EOD!AI25+NDMC_EOD!AJ25</f>
        <v>23</v>
      </c>
      <c r="M25">
        <f>TPDDL_EOD!AI25+TPDDL_EOD!AJ25</f>
        <v>59.17</v>
      </c>
      <c r="N25">
        <f t="shared" si="0"/>
        <v>220.8</v>
      </c>
      <c r="O25" s="112">
        <f t="shared" si="1"/>
        <v>0</v>
      </c>
      <c r="P25">
        <v>84.67</v>
      </c>
      <c r="Q25">
        <v>48.96</v>
      </c>
      <c r="R25">
        <v>5</v>
      </c>
      <c r="S25">
        <v>23</v>
      </c>
      <c r="T25">
        <v>59.17</v>
      </c>
      <c r="U25" s="114">
        <f t="shared" si="2"/>
        <v>220.8</v>
      </c>
      <c r="V25" s="112">
        <f t="shared" si="3"/>
        <v>0</v>
      </c>
      <c r="Y25">
        <f>BAWANA!AW25+BAWANA!AX25</f>
        <v>32</v>
      </c>
      <c r="Z25">
        <f>BAWANA!BD25+BAWANA!BE25</f>
        <v>27.2</v>
      </c>
      <c r="AA25">
        <f>BAWANA!X25+BAWANA!Y25</f>
        <v>32</v>
      </c>
      <c r="AB25">
        <f>BAWANA!AE25+BAWANA!AF25</f>
        <v>27.2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220.8</v>
      </c>
      <c r="E26">
        <f>BAWANA!AM26</f>
        <v>0</v>
      </c>
      <c r="F26">
        <f t="shared" si="4"/>
        <v>256</v>
      </c>
      <c r="G26">
        <f t="shared" si="5"/>
        <v>220.8</v>
      </c>
      <c r="H26" s="112"/>
      <c r="I26">
        <f>BRPL_EOD!AI26+BRPL_EOD!AJ26</f>
        <v>84.67</v>
      </c>
      <c r="J26">
        <f>BYPL_EOD!AI26+BYPL_EOD!AJ26</f>
        <v>48.96</v>
      </c>
      <c r="K26">
        <f>MES_EOD!AI26+MES_EOD!AJ26</f>
        <v>5</v>
      </c>
      <c r="L26">
        <f>NDMC_EOD!AI26+NDMC_EOD!AJ26</f>
        <v>23</v>
      </c>
      <c r="M26">
        <f>TPDDL_EOD!AI26+TPDDL_EOD!AJ26</f>
        <v>59.17</v>
      </c>
      <c r="N26">
        <f t="shared" si="0"/>
        <v>220.8</v>
      </c>
      <c r="O26" s="112">
        <f t="shared" si="1"/>
        <v>0</v>
      </c>
      <c r="P26">
        <v>84.67</v>
      </c>
      <c r="Q26">
        <v>48.96</v>
      </c>
      <c r="R26">
        <v>5</v>
      </c>
      <c r="S26">
        <v>23</v>
      </c>
      <c r="T26">
        <v>59.17</v>
      </c>
      <c r="U26" s="114">
        <f t="shared" si="2"/>
        <v>220.8</v>
      </c>
      <c r="V26" s="112">
        <f t="shared" si="3"/>
        <v>0</v>
      </c>
      <c r="Y26">
        <f>BAWANA!AW26+BAWANA!AX26</f>
        <v>32</v>
      </c>
      <c r="Z26">
        <f>BAWANA!BD26+BAWANA!BE26</f>
        <v>27.2</v>
      </c>
      <c r="AA26">
        <f>BAWANA!X26+BAWANA!Y26</f>
        <v>32</v>
      </c>
      <c r="AB26">
        <f>BAWANA!AE26+BAWANA!AF26</f>
        <v>27.2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</v>
      </c>
      <c r="E27">
        <f>BAWANA!AM27</f>
        <v>0</v>
      </c>
      <c r="F27">
        <f t="shared" si="4"/>
        <v>256</v>
      </c>
      <c r="G27">
        <f t="shared" si="5"/>
        <v>216</v>
      </c>
      <c r="H27" s="112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23</v>
      </c>
      <c r="M27">
        <f>TPDDL_EOD!AI27+TPDDL_EOD!AJ27</f>
        <v>56</v>
      </c>
      <c r="N27">
        <f t="shared" si="0"/>
        <v>216</v>
      </c>
      <c r="O27" s="112">
        <f t="shared" si="1"/>
        <v>0</v>
      </c>
      <c r="P27">
        <v>84</v>
      </c>
      <c r="Q27">
        <v>48</v>
      </c>
      <c r="R27">
        <v>5</v>
      </c>
      <c r="S27">
        <v>23</v>
      </c>
      <c r="T27">
        <v>56</v>
      </c>
      <c r="U27" s="114">
        <f t="shared" si="2"/>
        <v>216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</v>
      </c>
      <c r="E28">
        <f>BAWANA!AM28</f>
        <v>0</v>
      </c>
      <c r="F28">
        <f t="shared" si="4"/>
        <v>256</v>
      </c>
      <c r="G28">
        <f t="shared" si="5"/>
        <v>216</v>
      </c>
      <c r="H28" s="112"/>
      <c r="I28">
        <f>BRPL_EOD!AI28+BRPL_EOD!AJ28</f>
        <v>84</v>
      </c>
      <c r="J28">
        <f>BYPL_EOD!AI28+BYPL_EOD!AJ28</f>
        <v>48</v>
      </c>
      <c r="K28">
        <f>MES_EOD!AI28+MES_EOD!AJ28</f>
        <v>5</v>
      </c>
      <c r="L28">
        <f>NDMC_EOD!AI28+NDMC_EOD!AJ28</f>
        <v>23</v>
      </c>
      <c r="M28">
        <f>TPDDL_EOD!AI28+TPDDL_EOD!AJ28</f>
        <v>56</v>
      </c>
      <c r="N28">
        <f t="shared" si="0"/>
        <v>216</v>
      </c>
      <c r="O28" s="112">
        <f t="shared" si="1"/>
        <v>0</v>
      </c>
      <c r="P28">
        <v>84</v>
      </c>
      <c r="Q28">
        <v>48</v>
      </c>
      <c r="R28">
        <v>5</v>
      </c>
      <c r="S28">
        <v>23</v>
      </c>
      <c r="T28">
        <v>56</v>
      </c>
      <c r="U28" s="114">
        <f t="shared" si="2"/>
        <v>216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</v>
      </c>
      <c r="E29">
        <f>BAWANA!AM29</f>
        <v>0</v>
      </c>
      <c r="F29">
        <f t="shared" si="4"/>
        <v>256</v>
      </c>
      <c r="G29">
        <f t="shared" si="5"/>
        <v>216</v>
      </c>
      <c r="H29" s="112"/>
      <c r="I29">
        <f>BRPL_EOD!AI29+BRPL_EOD!AJ29</f>
        <v>84</v>
      </c>
      <c r="J29">
        <f>BYPL_EOD!AI29+BYPL_EOD!AJ29</f>
        <v>48</v>
      </c>
      <c r="K29">
        <f>MES_EOD!AI29+MES_EOD!AJ29</f>
        <v>5</v>
      </c>
      <c r="L29">
        <f>NDMC_EOD!AI29+NDMC_EOD!AJ29</f>
        <v>23</v>
      </c>
      <c r="M29">
        <f>TPDDL_EOD!AI29+TPDDL_EOD!AJ29</f>
        <v>56</v>
      </c>
      <c r="N29">
        <f t="shared" si="0"/>
        <v>216</v>
      </c>
      <c r="O29" s="112">
        <f t="shared" si="1"/>
        <v>0</v>
      </c>
      <c r="P29">
        <v>84</v>
      </c>
      <c r="Q29">
        <v>48</v>
      </c>
      <c r="R29">
        <v>5</v>
      </c>
      <c r="S29">
        <v>23</v>
      </c>
      <c r="T29">
        <v>56</v>
      </c>
      <c r="U29" s="114">
        <f t="shared" si="2"/>
        <v>216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</v>
      </c>
      <c r="E30">
        <f>BAWANA!AM30</f>
        <v>0</v>
      </c>
      <c r="F30">
        <f t="shared" si="4"/>
        <v>256</v>
      </c>
      <c r="G30">
        <f t="shared" si="5"/>
        <v>216</v>
      </c>
      <c r="H30" s="112"/>
      <c r="I30">
        <f>BRPL_EOD!AI30+BRPL_EOD!AJ30</f>
        <v>84</v>
      </c>
      <c r="J30">
        <f>BYPL_EOD!AI30+BYPL_EOD!AJ30</f>
        <v>48</v>
      </c>
      <c r="K30">
        <f>MES_EOD!AI30+MES_EOD!AJ30</f>
        <v>5</v>
      </c>
      <c r="L30">
        <f>NDMC_EOD!AI30+NDMC_EOD!AJ30</f>
        <v>23</v>
      </c>
      <c r="M30">
        <f>TPDDL_EOD!AI30+TPDDL_EOD!AJ30</f>
        <v>56</v>
      </c>
      <c r="N30">
        <f t="shared" si="0"/>
        <v>216</v>
      </c>
      <c r="O30" s="112">
        <f t="shared" si="1"/>
        <v>0</v>
      </c>
      <c r="P30">
        <v>84</v>
      </c>
      <c r="Q30">
        <v>48</v>
      </c>
      <c r="R30">
        <v>5</v>
      </c>
      <c r="S30">
        <v>23</v>
      </c>
      <c r="T30">
        <v>56</v>
      </c>
      <c r="U30" s="114">
        <f t="shared" si="2"/>
        <v>216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</v>
      </c>
      <c r="E31">
        <f>BAWANA!AM31</f>
        <v>0</v>
      </c>
      <c r="F31">
        <f t="shared" si="4"/>
        <v>256</v>
      </c>
      <c r="G31">
        <f t="shared" si="5"/>
        <v>216</v>
      </c>
      <c r="H31" s="112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23</v>
      </c>
      <c r="M31">
        <f>TPDDL_EOD!AI31+TPDDL_EOD!AJ31</f>
        <v>56</v>
      </c>
      <c r="N31">
        <f t="shared" si="0"/>
        <v>216</v>
      </c>
      <c r="O31" s="112">
        <f t="shared" si="1"/>
        <v>0</v>
      </c>
      <c r="P31">
        <v>84</v>
      </c>
      <c r="Q31">
        <v>48</v>
      </c>
      <c r="R31">
        <v>5</v>
      </c>
      <c r="S31">
        <v>23</v>
      </c>
      <c r="T31">
        <v>56</v>
      </c>
      <c r="U31" s="114">
        <f t="shared" si="2"/>
        <v>216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236.60599999999999</v>
      </c>
      <c r="E32">
        <f>BAWANA!AM32</f>
        <v>0</v>
      </c>
      <c r="F32">
        <f t="shared" si="4"/>
        <v>256</v>
      </c>
      <c r="G32">
        <f t="shared" si="5"/>
        <v>236.60599999999999</v>
      </c>
      <c r="H32" s="112"/>
      <c r="I32">
        <f>BRPL_EOD!AI32+BRPL_EOD!AJ32</f>
        <v>84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236.61</v>
      </c>
      <c r="O32" s="112">
        <f t="shared" si="1"/>
        <v>-4.0000000000190994E-3</v>
      </c>
      <c r="P32">
        <v>83.998579941676169</v>
      </c>
      <c r="Q32">
        <v>54.999070199907017</v>
      </c>
      <c r="R32">
        <v>4.9999154727188193</v>
      </c>
      <c r="S32">
        <v>22.999611174506569</v>
      </c>
      <c r="T32">
        <v>69.608823211191407</v>
      </c>
      <c r="U32" s="114">
        <f t="shared" si="2"/>
        <v>236.60599999999999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252.21600000000001</v>
      </c>
      <c r="E33">
        <f>BAWANA!AM33</f>
        <v>0</v>
      </c>
      <c r="F33">
        <f t="shared" si="4"/>
        <v>256</v>
      </c>
      <c r="G33">
        <f t="shared" si="5"/>
        <v>252.21600000000001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252.22000000000003</v>
      </c>
      <c r="O33" s="112">
        <f t="shared" si="1"/>
        <v>-4.0000000000190994E-3</v>
      </c>
      <c r="P33">
        <v>99.60842026801997</v>
      </c>
      <c r="Q33">
        <v>54.9991277456189</v>
      </c>
      <c r="R33">
        <v>4.9999207041471729</v>
      </c>
      <c r="S33">
        <v>22.999635239076994</v>
      </c>
      <c r="T33">
        <v>69.608896043136937</v>
      </c>
      <c r="U33" s="114">
        <f t="shared" si="2"/>
        <v>252.21600000000001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252.21600000000001</v>
      </c>
      <c r="E34">
        <f>BAWANA!AM34</f>
        <v>0</v>
      </c>
      <c r="F34">
        <f t="shared" si="4"/>
        <v>256</v>
      </c>
      <c r="G34">
        <f t="shared" si="5"/>
        <v>252.21600000000001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252.22000000000003</v>
      </c>
      <c r="O34" s="112">
        <f t="shared" si="1"/>
        <v>-4.0000000000190994E-3</v>
      </c>
      <c r="P34">
        <v>99.60842026801997</v>
      </c>
      <c r="Q34">
        <v>54.9991277456189</v>
      </c>
      <c r="R34">
        <v>4.9999207041471729</v>
      </c>
      <c r="S34">
        <v>22.999635239076994</v>
      </c>
      <c r="T34">
        <v>69.608896043136937</v>
      </c>
      <c r="U34" s="114">
        <f t="shared" si="2"/>
        <v>252.21600000000001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252.21600000000001</v>
      </c>
      <c r="E35">
        <f>BAWANA!AM35</f>
        <v>0</v>
      </c>
      <c r="F35">
        <f t="shared" si="4"/>
        <v>256</v>
      </c>
      <c r="G35">
        <f t="shared" si="5"/>
        <v>252.21600000000001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252.22000000000003</v>
      </c>
      <c r="O35" s="112">
        <f t="shared" si="1"/>
        <v>-4.0000000000190994E-3</v>
      </c>
      <c r="P35">
        <v>99.60842026801997</v>
      </c>
      <c r="Q35">
        <v>54.9991277456189</v>
      </c>
      <c r="R35">
        <v>4.9999207041471729</v>
      </c>
      <c r="S35">
        <v>22.999635239076994</v>
      </c>
      <c r="T35">
        <v>69.608896043136937</v>
      </c>
      <c r="U35" s="114">
        <f t="shared" si="2"/>
        <v>252.21600000000001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225.61</v>
      </c>
      <c r="E36">
        <f>BAWANA!AM36</f>
        <v>0</v>
      </c>
      <c r="F36">
        <f t="shared" si="4"/>
        <v>256</v>
      </c>
      <c r="G36">
        <f t="shared" si="5"/>
        <v>225.61</v>
      </c>
      <c r="H36" s="112"/>
      <c r="I36">
        <f>BRPL_EOD!AI36+BRPL_EOD!AJ36</f>
        <v>99.61</v>
      </c>
      <c r="J36">
        <f>BYPL_EOD!AI36+BYPL_EOD!AJ36</f>
        <v>48</v>
      </c>
      <c r="K36">
        <f>MES_EOD!AI36+MES_EOD!AJ36</f>
        <v>5</v>
      </c>
      <c r="L36">
        <f>NDMC_EOD!AI36+NDMC_EOD!AJ36</f>
        <v>23</v>
      </c>
      <c r="M36">
        <f>TPDDL_EOD!AI36+TPDDL_EOD!AJ36</f>
        <v>50</v>
      </c>
      <c r="N36">
        <f t="shared" si="0"/>
        <v>225.61</v>
      </c>
      <c r="O36" s="112">
        <f t="shared" si="1"/>
        <v>0</v>
      </c>
      <c r="P36">
        <v>99.61</v>
      </c>
      <c r="Q36">
        <v>48</v>
      </c>
      <c r="R36">
        <v>5</v>
      </c>
      <c r="S36">
        <v>23</v>
      </c>
      <c r="T36">
        <v>50</v>
      </c>
      <c r="U36" s="114">
        <f t="shared" si="2"/>
        <v>225.61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225.61</v>
      </c>
      <c r="E37">
        <f>BAWANA!AM37</f>
        <v>0</v>
      </c>
      <c r="F37">
        <f t="shared" si="4"/>
        <v>256</v>
      </c>
      <c r="G37">
        <f t="shared" si="5"/>
        <v>225.61</v>
      </c>
      <c r="H37" s="112"/>
      <c r="I37">
        <f>BRPL_EOD!AI37+BRPL_EOD!AJ37</f>
        <v>99.61</v>
      </c>
      <c r="J37">
        <f>BYPL_EOD!AI37+BYPL_EOD!AJ37</f>
        <v>48</v>
      </c>
      <c r="K37">
        <f>MES_EOD!AI37+MES_EOD!AJ37</f>
        <v>5</v>
      </c>
      <c r="L37">
        <f>NDMC_EOD!AI37+NDMC_EOD!AJ37</f>
        <v>23</v>
      </c>
      <c r="M37">
        <f>TPDDL_EOD!AI37+TPDDL_EOD!AJ37</f>
        <v>50</v>
      </c>
      <c r="N37">
        <f t="shared" si="0"/>
        <v>225.61</v>
      </c>
      <c r="O37" s="112">
        <f t="shared" si="1"/>
        <v>0</v>
      </c>
      <c r="P37">
        <v>99.61</v>
      </c>
      <c r="Q37">
        <v>48</v>
      </c>
      <c r="R37">
        <v>5</v>
      </c>
      <c r="S37">
        <v>23</v>
      </c>
      <c r="T37">
        <v>50</v>
      </c>
      <c r="U37" s="114">
        <f t="shared" si="2"/>
        <v>225.61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225.61</v>
      </c>
      <c r="E38">
        <f>BAWANA!AM38</f>
        <v>0</v>
      </c>
      <c r="F38">
        <f t="shared" si="4"/>
        <v>256</v>
      </c>
      <c r="G38">
        <f t="shared" si="5"/>
        <v>225.61</v>
      </c>
      <c r="H38" s="112"/>
      <c r="I38">
        <f>BRPL_EOD!AI38+BRPL_EOD!AJ38</f>
        <v>99.61</v>
      </c>
      <c r="J38">
        <f>BYPL_EOD!AI38+BYPL_EOD!AJ38</f>
        <v>48</v>
      </c>
      <c r="K38">
        <f>MES_EOD!AI38+MES_EOD!AJ38</f>
        <v>5</v>
      </c>
      <c r="L38">
        <f>NDMC_EOD!AI38+NDMC_EOD!AJ38</f>
        <v>23</v>
      </c>
      <c r="M38">
        <f>TPDDL_EOD!AI38+TPDDL_EOD!AJ38</f>
        <v>50</v>
      </c>
      <c r="N38">
        <f t="shared" si="0"/>
        <v>225.61</v>
      </c>
      <c r="O38" s="112">
        <f t="shared" si="1"/>
        <v>0</v>
      </c>
      <c r="P38">
        <v>99.61</v>
      </c>
      <c r="Q38">
        <v>48</v>
      </c>
      <c r="R38">
        <v>5</v>
      </c>
      <c r="S38">
        <v>23</v>
      </c>
      <c r="T38">
        <v>50</v>
      </c>
      <c r="U38" s="114">
        <f t="shared" si="2"/>
        <v>225.61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225.61</v>
      </c>
      <c r="E39">
        <f>BAWANA!AM39</f>
        <v>0</v>
      </c>
      <c r="F39">
        <f t="shared" si="4"/>
        <v>256</v>
      </c>
      <c r="G39">
        <f t="shared" si="5"/>
        <v>225.61</v>
      </c>
      <c r="H39" s="112"/>
      <c r="I39">
        <f>BRPL_EOD!AI39+BRPL_EOD!AJ39</f>
        <v>99.61</v>
      </c>
      <c r="J39">
        <f>BYPL_EOD!AI39+BYPL_EOD!AJ39</f>
        <v>48</v>
      </c>
      <c r="K39">
        <f>MES_EOD!AI39+MES_EOD!AJ39</f>
        <v>5</v>
      </c>
      <c r="L39">
        <f>NDMC_EOD!AI39+NDMC_EOD!AJ39</f>
        <v>23</v>
      </c>
      <c r="M39">
        <f>TPDDL_EOD!AI39+TPDDL_EOD!AJ39</f>
        <v>50</v>
      </c>
      <c r="N39">
        <f t="shared" si="0"/>
        <v>225.61</v>
      </c>
      <c r="O39" s="112">
        <f t="shared" si="1"/>
        <v>0</v>
      </c>
      <c r="P39">
        <v>99.61</v>
      </c>
      <c r="Q39">
        <v>48</v>
      </c>
      <c r="R39">
        <v>5</v>
      </c>
      <c r="S39">
        <v>23</v>
      </c>
      <c r="T39">
        <v>50</v>
      </c>
      <c r="U39" s="114">
        <f t="shared" si="2"/>
        <v>225.61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225.61</v>
      </c>
      <c r="E40">
        <f>BAWANA!AM40</f>
        <v>0</v>
      </c>
      <c r="F40">
        <f t="shared" si="4"/>
        <v>256</v>
      </c>
      <c r="G40">
        <f t="shared" si="5"/>
        <v>225.61</v>
      </c>
      <c r="H40" s="112"/>
      <c r="I40">
        <f>BRPL_EOD!AI40+BRPL_EOD!AJ40</f>
        <v>99.61</v>
      </c>
      <c r="J40">
        <f>BYPL_EOD!AI40+BYPL_EOD!AJ40</f>
        <v>48</v>
      </c>
      <c r="K40">
        <f>MES_EOD!AI40+MES_EOD!AJ40</f>
        <v>5</v>
      </c>
      <c r="L40">
        <f>NDMC_EOD!AI40+NDMC_EOD!AJ40</f>
        <v>23</v>
      </c>
      <c r="M40">
        <f>TPDDL_EOD!AI40+TPDDL_EOD!AJ40</f>
        <v>50</v>
      </c>
      <c r="N40">
        <f t="shared" si="0"/>
        <v>225.61</v>
      </c>
      <c r="O40" s="112">
        <f t="shared" si="1"/>
        <v>0</v>
      </c>
      <c r="P40">
        <v>99.61</v>
      </c>
      <c r="Q40">
        <v>48</v>
      </c>
      <c r="R40">
        <v>5</v>
      </c>
      <c r="S40">
        <v>23</v>
      </c>
      <c r="T40">
        <v>50</v>
      </c>
      <c r="U40" s="114">
        <f t="shared" si="2"/>
        <v>225.61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225.61</v>
      </c>
      <c r="E41">
        <f>BAWANA!AM41</f>
        <v>0</v>
      </c>
      <c r="F41">
        <f t="shared" si="4"/>
        <v>256</v>
      </c>
      <c r="G41">
        <f t="shared" si="5"/>
        <v>225.61</v>
      </c>
      <c r="H41" s="112"/>
      <c r="I41">
        <f>BRPL_EOD!AI41+BRPL_EOD!AJ41</f>
        <v>99.61</v>
      </c>
      <c r="J41">
        <f>BYPL_EOD!AI41+BYPL_EOD!AJ41</f>
        <v>48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225.61</v>
      </c>
      <c r="O41" s="112">
        <f t="shared" si="1"/>
        <v>0</v>
      </c>
      <c r="P41">
        <v>99.61</v>
      </c>
      <c r="Q41">
        <v>48</v>
      </c>
      <c r="R41">
        <v>5</v>
      </c>
      <c r="S41">
        <v>23</v>
      </c>
      <c r="T41">
        <v>50</v>
      </c>
      <c r="U41" s="114">
        <f t="shared" si="2"/>
        <v>225.61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225.61</v>
      </c>
      <c r="E42">
        <f>BAWANA!AM42</f>
        <v>0</v>
      </c>
      <c r="F42">
        <f t="shared" si="4"/>
        <v>256</v>
      </c>
      <c r="G42">
        <f t="shared" si="5"/>
        <v>225.61</v>
      </c>
      <c r="H42" s="112"/>
      <c r="I42">
        <f>BRPL_EOD!AI42+BRPL_EOD!AJ42</f>
        <v>99.61</v>
      </c>
      <c r="J42">
        <f>BYPL_EOD!AI42+BYPL_EOD!AJ42</f>
        <v>48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225.61</v>
      </c>
      <c r="O42" s="112">
        <f t="shared" si="1"/>
        <v>0</v>
      </c>
      <c r="P42">
        <v>99.61</v>
      </c>
      <c r="Q42">
        <v>48</v>
      </c>
      <c r="R42">
        <v>5</v>
      </c>
      <c r="S42">
        <v>23</v>
      </c>
      <c r="T42">
        <v>50</v>
      </c>
      <c r="U42" s="114">
        <f t="shared" si="2"/>
        <v>225.61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</v>
      </c>
      <c r="E43">
        <f>BAWANA!AM43</f>
        <v>0</v>
      </c>
      <c r="F43">
        <f t="shared" si="4"/>
        <v>256</v>
      </c>
      <c r="G43">
        <f t="shared" si="5"/>
        <v>216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23</v>
      </c>
      <c r="M43">
        <f>TPDDL_EOD!AI43+TPDDL_EOD!AJ43</f>
        <v>56</v>
      </c>
      <c r="N43">
        <f t="shared" si="0"/>
        <v>216</v>
      </c>
      <c r="O43" s="112">
        <f t="shared" si="1"/>
        <v>0</v>
      </c>
      <c r="P43">
        <v>84</v>
      </c>
      <c r="Q43">
        <v>48</v>
      </c>
      <c r="R43">
        <v>5</v>
      </c>
      <c r="S43">
        <v>23</v>
      </c>
      <c r="T43">
        <v>56</v>
      </c>
      <c r="U43" s="114">
        <f t="shared" si="2"/>
        <v>216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</v>
      </c>
      <c r="E44">
        <f>BAWANA!AM44</f>
        <v>0</v>
      </c>
      <c r="F44">
        <f t="shared" si="4"/>
        <v>256</v>
      </c>
      <c r="G44">
        <f t="shared" si="5"/>
        <v>216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23</v>
      </c>
      <c r="M44">
        <f>TPDDL_EOD!AI44+TPDDL_EOD!AJ44</f>
        <v>56</v>
      </c>
      <c r="N44">
        <f t="shared" si="0"/>
        <v>216</v>
      </c>
      <c r="O44" s="112">
        <f t="shared" si="1"/>
        <v>0</v>
      </c>
      <c r="P44">
        <v>84</v>
      </c>
      <c r="Q44">
        <v>48</v>
      </c>
      <c r="R44">
        <v>5</v>
      </c>
      <c r="S44">
        <v>23</v>
      </c>
      <c r="T44">
        <v>56</v>
      </c>
      <c r="U44" s="114">
        <f t="shared" si="2"/>
        <v>216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2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2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0</v>
      </c>
      <c r="D47">
        <f>BAWANA!AL47</f>
        <v>-5.6</v>
      </c>
      <c r="E47">
        <f>BAWANA!AM47</f>
        <v>0</v>
      </c>
      <c r="F47">
        <f t="shared" si="4"/>
        <v>0</v>
      </c>
      <c r="G47">
        <f t="shared" si="5"/>
        <v>-5.6</v>
      </c>
      <c r="H47" s="112"/>
      <c r="I47">
        <f>BRPL_EOD!AI47+BRPL_EOD!AJ47</f>
        <v>-2.1800000000000002</v>
      </c>
      <c r="J47">
        <f>BYPL_EOD!AI47+BYPL_EOD!AJ47</f>
        <v>-1.26</v>
      </c>
      <c r="K47">
        <f>MES_EOD!AI47+MES_EOD!AJ47</f>
        <v>-0.13</v>
      </c>
      <c r="L47">
        <f>NDMC_EOD!AI47+NDMC_EOD!AJ47</f>
        <v>-0.51</v>
      </c>
      <c r="M47">
        <f>TPDDL_EOD!AI47+TPDDL_EOD!AJ47</f>
        <v>-1.52</v>
      </c>
      <c r="N47">
        <f t="shared" si="0"/>
        <v>-5.6</v>
      </c>
      <c r="O47" s="112">
        <f t="shared" si="1"/>
        <v>0</v>
      </c>
      <c r="P47">
        <v>-2.1800000000000002</v>
      </c>
      <c r="Q47">
        <v>-1.26</v>
      </c>
      <c r="R47">
        <v>-0.13</v>
      </c>
      <c r="S47">
        <v>-0.51</v>
      </c>
      <c r="T47">
        <v>-1.52</v>
      </c>
      <c r="U47" s="114">
        <f t="shared" si="2"/>
        <v>-5.6</v>
      </c>
      <c r="V47" s="112">
        <f t="shared" si="3"/>
        <v>0</v>
      </c>
      <c r="Y47">
        <f>BAWANA!AW47+BAWANA!AX47</f>
        <v>-0.7</v>
      </c>
      <c r="Z47">
        <f>BAWANA!BD47+BAWANA!BE47</f>
        <v>-0.7</v>
      </c>
      <c r="AA47">
        <f>BAWANA!X47+BAWANA!Y47</f>
        <v>-0.7</v>
      </c>
      <c r="AB47">
        <f>BAWANA!AE47+BAWANA!AF47</f>
        <v>-0.7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0</v>
      </c>
      <c r="D48">
        <f>BAWANA!AL48</f>
        <v>-5.6</v>
      </c>
      <c r="E48">
        <f>BAWANA!AM48</f>
        <v>0</v>
      </c>
      <c r="F48">
        <f t="shared" si="4"/>
        <v>0</v>
      </c>
      <c r="G48">
        <f t="shared" si="5"/>
        <v>-5.6</v>
      </c>
      <c r="H48" s="112"/>
      <c r="I48">
        <f>BRPL_EOD!AI48+BRPL_EOD!AJ48</f>
        <v>-2.1800000000000002</v>
      </c>
      <c r="J48">
        <f>BYPL_EOD!AI48+BYPL_EOD!AJ48</f>
        <v>-1.26</v>
      </c>
      <c r="K48">
        <f>MES_EOD!AI48+MES_EOD!AJ48</f>
        <v>-0.13</v>
      </c>
      <c r="L48">
        <f>NDMC_EOD!AI48+NDMC_EOD!AJ48</f>
        <v>-0.51</v>
      </c>
      <c r="M48">
        <f>TPDDL_EOD!AI48+TPDDL_EOD!AJ48</f>
        <v>-1.52</v>
      </c>
      <c r="N48">
        <f t="shared" si="0"/>
        <v>-5.6</v>
      </c>
      <c r="O48" s="112">
        <f t="shared" si="1"/>
        <v>0</v>
      </c>
      <c r="P48">
        <v>-2.1800000000000002</v>
      </c>
      <c r="Q48">
        <v>-1.26</v>
      </c>
      <c r="R48">
        <v>-0.13</v>
      </c>
      <c r="S48">
        <v>-0.51</v>
      </c>
      <c r="T48">
        <v>-1.52</v>
      </c>
      <c r="U48" s="114">
        <f t="shared" si="2"/>
        <v>-5.6</v>
      </c>
      <c r="V48" s="112">
        <f t="shared" si="3"/>
        <v>0</v>
      </c>
      <c r="Y48">
        <f>BAWANA!AW48+BAWANA!AX48</f>
        <v>-0.7</v>
      </c>
      <c r="Z48">
        <f>BAWANA!BD48+BAWANA!BE48</f>
        <v>-0.7</v>
      </c>
      <c r="AA48">
        <f>BAWANA!X48+BAWANA!Y48</f>
        <v>-0.7</v>
      </c>
      <c r="AB48">
        <f>BAWANA!AE48+BAWANA!AF48</f>
        <v>-0.7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0</v>
      </c>
      <c r="D49">
        <f>BAWANA!AL49</f>
        <v>-5.6</v>
      </c>
      <c r="E49">
        <f>BAWANA!AM49</f>
        <v>0</v>
      </c>
      <c r="F49">
        <f t="shared" si="4"/>
        <v>0</v>
      </c>
      <c r="G49">
        <f t="shared" si="5"/>
        <v>-5.6</v>
      </c>
      <c r="H49" s="112"/>
      <c r="I49">
        <f>BRPL_EOD!AI49+BRPL_EOD!AJ49</f>
        <v>-2.1800000000000002</v>
      </c>
      <c r="J49">
        <f>BYPL_EOD!AI49+BYPL_EOD!AJ49</f>
        <v>-1.26</v>
      </c>
      <c r="K49">
        <f>MES_EOD!AI49+MES_EOD!AJ49</f>
        <v>-0.13</v>
      </c>
      <c r="L49">
        <f>NDMC_EOD!AI49+NDMC_EOD!AJ49</f>
        <v>-0.51</v>
      </c>
      <c r="M49">
        <f>TPDDL_EOD!AI49+TPDDL_EOD!AJ49</f>
        <v>-1.52</v>
      </c>
      <c r="N49">
        <f t="shared" si="0"/>
        <v>-5.6</v>
      </c>
      <c r="O49" s="112">
        <f t="shared" si="1"/>
        <v>0</v>
      </c>
      <c r="P49">
        <v>-2.1800000000000002</v>
      </c>
      <c r="Q49">
        <v>-1.26</v>
      </c>
      <c r="R49">
        <v>-0.13</v>
      </c>
      <c r="S49">
        <v>-0.51</v>
      </c>
      <c r="T49">
        <v>-1.52</v>
      </c>
      <c r="U49" s="114">
        <f t="shared" si="2"/>
        <v>-5.6</v>
      </c>
      <c r="V49" s="112">
        <f t="shared" si="3"/>
        <v>0</v>
      </c>
      <c r="Y49">
        <f>BAWANA!AW49+BAWANA!AX49</f>
        <v>-0.7</v>
      </c>
      <c r="Z49">
        <f>BAWANA!BD49+BAWANA!BE49</f>
        <v>-0.7</v>
      </c>
      <c r="AA49">
        <f>BAWANA!X49+BAWANA!Y49</f>
        <v>-0.7</v>
      </c>
      <c r="AB49">
        <f>BAWANA!AE49+BAWANA!AF49</f>
        <v>-0.7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0</v>
      </c>
      <c r="D50">
        <f>BAWANA!AL50</f>
        <v>-5.6</v>
      </c>
      <c r="E50">
        <f>BAWANA!AM50</f>
        <v>0</v>
      </c>
      <c r="F50">
        <f t="shared" si="4"/>
        <v>0</v>
      </c>
      <c r="G50">
        <f t="shared" si="5"/>
        <v>-5.6</v>
      </c>
      <c r="H50" s="112"/>
      <c r="I50">
        <f>BRPL_EOD!AI50+BRPL_EOD!AJ50</f>
        <v>-2.1800000000000002</v>
      </c>
      <c r="J50">
        <f>BYPL_EOD!AI50+BYPL_EOD!AJ50</f>
        <v>-1.26</v>
      </c>
      <c r="K50">
        <f>MES_EOD!AI50+MES_EOD!AJ50</f>
        <v>-0.13</v>
      </c>
      <c r="L50">
        <f>NDMC_EOD!AI50+NDMC_EOD!AJ50</f>
        <v>-0.51</v>
      </c>
      <c r="M50">
        <f>TPDDL_EOD!AI50+TPDDL_EOD!AJ50</f>
        <v>-1.52</v>
      </c>
      <c r="N50">
        <f t="shared" si="0"/>
        <v>-5.6</v>
      </c>
      <c r="O50" s="112">
        <f t="shared" si="1"/>
        <v>0</v>
      </c>
      <c r="P50">
        <v>-2.1800000000000002</v>
      </c>
      <c r="Q50">
        <v>-1.26</v>
      </c>
      <c r="R50">
        <v>-0.13</v>
      </c>
      <c r="S50">
        <v>-0.51</v>
      </c>
      <c r="T50">
        <v>-1.52</v>
      </c>
      <c r="U50" s="114">
        <f t="shared" si="2"/>
        <v>-5.6</v>
      </c>
      <c r="V50" s="112">
        <f t="shared" si="3"/>
        <v>0</v>
      </c>
      <c r="Y50">
        <f>BAWANA!AW50+BAWANA!AX50</f>
        <v>-0.7</v>
      </c>
      <c r="Z50">
        <f>BAWANA!BD50+BAWANA!BE50</f>
        <v>-0.7</v>
      </c>
      <c r="AA50">
        <f>BAWANA!X50+BAWANA!Y50</f>
        <v>-0.7</v>
      </c>
      <c r="AB50">
        <f>BAWANA!AE50+BAWANA!AF50</f>
        <v>-0.7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-5.6</v>
      </c>
      <c r="E51">
        <f>BAWANA!AM51</f>
        <v>0</v>
      </c>
      <c r="F51">
        <f t="shared" si="4"/>
        <v>0</v>
      </c>
      <c r="G51">
        <f t="shared" si="5"/>
        <v>-5.6</v>
      </c>
      <c r="H51" s="112"/>
      <c r="I51">
        <f>BRPL_EOD!AI51+BRPL_EOD!AJ51</f>
        <v>-2.1800000000000002</v>
      </c>
      <c r="J51">
        <f>BYPL_EOD!AI51+BYPL_EOD!AJ51</f>
        <v>-1.26</v>
      </c>
      <c r="K51">
        <f>MES_EOD!AI51+MES_EOD!AJ51</f>
        <v>-0.13</v>
      </c>
      <c r="L51">
        <f>NDMC_EOD!AI51+NDMC_EOD!AJ51</f>
        <v>-0.51</v>
      </c>
      <c r="M51">
        <f>TPDDL_EOD!AI51+TPDDL_EOD!AJ51</f>
        <v>-1.52</v>
      </c>
      <c r="N51">
        <f t="shared" si="0"/>
        <v>-5.6</v>
      </c>
      <c r="O51" s="112">
        <f t="shared" si="1"/>
        <v>0</v>
      </c>
      <c r="P51">
        <v>-2.1800000000000002</v>
      </c>
      <c r="Q51">
        <v>-1.26</v>
      </c>
      <c r="R51">
        <v>-0.13</v>
      </c>
      <c r="S51">
        <v>-0.51</v>
      </c>
      <c r="T51">
        <v>-1.52</v>
      </c>
      <c r="U51" s="114">
        <f t="shared" si="2"/>
        <v>-5.6</v>
      </c>
      <c r="V51" s="112">
        <f t="shared" si="3"/>
        <v>0</v>
      </c>
      <c r="Y51">
        <f>BAWANA!AW51+BAWANA!AX51</f>
        <v>-0.7</v>
      </c>
      <c r="Z51">
        <f>BAWANA!BD51+BAWANA!BE51</f>
        <v>-0.7</v>
      </c>
      <c r="AA51">
        <f>BAWANA!X51+BAWANA!Y51</f>
        <v>-0.7</v>
      </c>
      <c r="AB51">
        <f>BAWANA!AE51+BAWANA!AF51</f>
        <v>-0.7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-5.6</v>
      </c>
      <c r="E52">
        <f>BAWANA!AM52</f>
        <v>0</v>
      </c>
      <c r="F52">
        <f t="shared" si="4"/>
        <v>0</v>
      </c>
      <c r="G52">
        <f t="shared" si="5"/>
        <v>-5.6</v>
      </c>
      <c r="H52" s="112"/>
      <c r="I52">
        <f>BRPL_EOD!AI52+BRPL_EOD!AJ52</f>
        <v>-2.1800000000000002</v>
      </c>
      <c r="J52">
        <f>BYPL_EOD!AI52+BYPL_EOD!AJ52</f>
        <v>-1.26</v>
      </c>
      <c r="K52">
        <f>MES_EOD!AI52+MES_EOD!AJ52</f>
        <v>-0.13</v>
      </c>
      <c r="L52">
        <f>NDMC_EOD!AI52+NDMC_EOD!AJ52</f>
        <v>-0.51</v>
      </c>
      <c r="M52">
        <f>TPDDL_EOD!AI52+TPDDL_EOD!AJ52</f>
        <v>-1.52</v>
      </c>
      <c r="N52">
        <f t="shared" si="0"/>
        <v>-5.6</v>
      </c>
      <c r="O52" s="112">
        <f t="shared" si="1"/>
        <v>0</v>
      </c>
      <c r="P52">
        <v>-2.1800000000000002</v>
      </c>
      <c r="Q52">
        <v>-1.26</v>
      </c>
      <c r="R52">
        <v>-0.13</v>
      </c>
      <c r="S52">
        <v>-0.51</v>
      </c>
      <c r="T52">
        <v>-1.52</v>
      </c>
      <c r="U52" s="114">
        <f t="shared" si="2"/>
        <v>-5.6</v>
      </c>
      <c r="V52" s="112">
        <f t="shared" si="3"/>
        <v>0</v>
      </c>
      <c r="Y52">
        <f>BAWANA!AW52+BAWANA!AX52</f>
        <v>-0.7</v>
      </c>
      <c r="Z52">
        <f>BAWANA!BD52+BAWANA!BE52</f>
        <v>-0.7</v>
      </c>
      <c r="AA52">
        <f>BAWANA!X52+BAWANA!Y52</f>
        <v>-0.7</v>
      </c>
      <c r="AB52">
        <f>BAWANA!AE52+BAWANA!AF52</f>
        <v>-0.7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0</v>
      </c>
      <c r="D53">
        <f>BAWANA!AL53</f>
        <v>-5.6</v>
      </c>
      <c r="E53">
        <f>BAWANA!AM53</f>
        <v>0</v>
      </c>
      <c r="F53">
        <f t="shared" si="4"/>
        <v>0</v>
      </c>
      <c r="G53">
        <f t="shared" si="5"/>
        <v>-5.6</v>
      </c>
      <c r="H53" s="112"/>
      <c r="I53">
        <f>BRPL_EOD!AI53+BRPL_EOD!AJ53</f>
        <v>-2.1800000000000002</v>
      </c>
      <c r="J53">
        <f>BYPL_EOD!AI53+BYPL_EOD!AJ53</f>
        <v>-1.26</v>
      </c>
      <c r="K53">
        <f>MES_EOD!AI53+MES_EOD!AJ53</f>
        <v>-0.13</v>
      </c>
      <c r="L53">
        <f>NDMC_EOD!AI53+NDMC_EOD!AJ53</f>
        <v>-0.51</v>
      </c>
      <c r="M53">
        <f>TPDDL_EOD!AI53+TPDDL_EOD!AJ53</f>
        <v>-1.52</v>
      </c>
      <c r="N53">
        <f t="shared" si="0"/>
        <v>-5.6</v>
      </c>
      <c r="O53" s="112">
        <f t="shared" si="1"/>
        <v>0</v>
      </c>
      <c r="P53">
        <v>-2.1800000000000002</v>
      </c>
      <c r="Q53">
        <v>-1.26</v>
      </c>
      <c r="R53">
        <v>-0.13</v>
      </c>
      <c r="S53">
        <v>-0.51</v>
      </c>
      <c r="T53">
        <v>-1.52</v>
      </c>
      <c r="U53" s="114">
        <f t="shared" si="2"/>
        <v>-5.6</v>
      </c>
      <c r="V53" s="112">
        <f t="shared" si="3"/>
        <v>0</v>
      </c>
      <c r="Y53">
        <f>BAWANA!AW53+BAWANA!AX53</f>
        <v>-0.7</v>
      </c>
      <c r="Z53">
        <f>BAWANA!BD53+BAWANA!BE53</f>
        <v>-0.7</v>
      </c>
      <c r="AA53">
        <f>BAWANA!X53+BAWANA!Y53</f>
        <v>-0.7</v>
      </c>
      <c r="AB53">
        <f>BAWANA!AE53+BAWANA!AF53</f>
        <v>-0.7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0</v>
      </c>
      <c r="D54">
        <f>BAWANA!AL54</f>
        <v>-5.6</v>
      </c>
      <c r="E54">
        <f>BAWANA!AM54</f>
        <v>0</v>
      </c>
      <c r="F54">
        <f t="shared" si="4"/>
        <v>0</v>
      </c>
      <c r="G54">
        <f t="shared" si="5"/>
        <v>-5.6</v>
      </c>
      <c r="H54" s="112"/>
      <c r="I54">
        <f>BRPL_EOD!AI54+BRPL_EOD!AJ54</f>
        <v>-2.1800000000000002</v>
      </c>
      <c r="J54">
        <f>BYPL_EOD!AI54+BYPL_EOD!AJ54</f>
        <v>-1.26</v>
      </c>
      <c r="K54">
        <f>MES_EOD!AI54+MES_EOD!AJ54</f>
        <v>-0.13</v>
      </c>
      <c r="L54">
        <f>NDMC_EOD!AI54+NDMC_EOD!AJ54</f>
        <v>-0.51</v>
      </c>
      <c r="M54">
        <f>TPDDL_EOD!AI54+TPDDL_EOD!AJ54</f>
        <v>-1.52</v>
      </c>
      <c r="N54">
        <f t="shared" si="0"/>
        <v>-5.6</v>
      </c>
      <c r="O54" s="112">
        <f t="shared" si="1"/>
        <v>0</v>
      </c>
      <c r="P54">
        <v>-2.1800000000000002</v>
      </c>
      <c r="Q54">
        <v>-1.26</v>
      </c>
      <c r="R54">
        <v>-0.13</v>
      </c>
      <c r="S54">
        <v>-0.51</v>
      </c>
      <c r="T54">
        <v>-1.52</v>
      </c>
      <c r="U54" s="114">
        <f t="shared" si="2"/>
        <v>-5.6</v>
      </c>
      <c r="V54" s="112">
        <f t="shared" si="3"/>
        <v>0</v>
      </c>
      <c r="Y54">
        <f>BAWANA!AW54+BAWANA!AX54</f>
        <v>-0.7</v>
      </c>
      <c r="Z54">
        <f>BAWANA!BD54+BAWANA!BE54</f>
        <v>-0.7</v>
      </c>
      <c r="AA54">
        <f>BAWANA!X54+BAWANA!Y54</f>
        <v>-0.7</v>
      </c>
      <c r="AB54">
        <f>BAWANA!AE54+BAWANA!AF54</f>
        <v>-0.7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0</v>
      </c>
      <c r="D55">
        <f>BAWANA!AL55</f>
        <v>-5.6</v>
      </c>
      <c r="E55">
        <f>BAWANA!AM55</f>
        <v>0</v>
      </c>
      <c r="F55">
        <f t="shared" si="4"/>
        <v>0</v>
      </c>
      <c r="G55">
        <f t="shared" si="5"/>
        <v>-5.6</v>
      </c>
      <c r="H55" s="112"/>
      <c r="I55">
        <f>BRPL_EOD!AI55+BRPL_EOD!AJ55</f>
        <v>-2.1800000000000002</v>
      </c>
      <c r="J55">
        <f>BYPL_EOD!AI55+BYPL_EOD!AJ55</f>
        <v>-1.26</v>
      </c>
      <c r="K55">
        <f>MES_EOD!AI55+MES_EOD!AJ55</f>
        <v>-0.13</v>
      </c>
      <c r="L55">
        <f>NDMC_EOD!AI55+NDMC_EOD!AJ55</f>
        <v>-0.51</v>
      </c>
      <c r="M55">
        <f>TPDDL_EOD!AI55+TPDDL_EOD!AJ55</f>
        <v>-1.52</v>
      </c>
      <c r="N55">
        <f t="shared" si="0"/>
        <v>-5.6</v>
      </c>
      <c r="O55" s="112">
        <f t="shared" si="1"/>
        <v>0</v>
      </c>
      <c r="P55">
        <v>-2.1800000000000002</v>
      </c>
      <c r="Q55">
        <v>-1.26</v>
      </c>
      <c r="R55">
        <v>-0.13</v>
      </c>
      <c r="S55">
        <v>-0.51</v>
      </c>
      <c r="T55">
        <v>-1.52</v>
      </c>
      <c r="U55" s="114">
        <f t="shared" si="2"/>
        <v>-5.6</v>
      </c>
      <c r="V55" s="112">
        <f t="shared" si="3"/>
        <v>0</v>
      </c>
      <c r="Y55">
        <f>BAWANA!AW55+BAWANA!AX55</f>
        <v>-0.7</v>
      </c>
      <c r="Z55">
        <f>BAWANA!BD55+BAWANA!BE55</f>
        <v>-0.7</v>
      </c>
      <c r="AA55">
        <f>BAWANA!X55+BAWANA!Y55</f>
        <v>-0.7</v>
      </c>
      <c r="AB55">
        <f>BAWANA!AE55+BAWANA!AF55</f>
        <v>-0.7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0</v>
      </c>
      <c r="D56">
        <f>BAWANA!AL56</f>
        <v>-5.6</v>
      </c>
      <c r="E56">
        <f>BAWANA!AM56</f>
        <v>0</v>
      </c>
      <c r="F56">
        <f t="shared" si="4"/>
        <v>0</v>
      </c>
      <c r="G56">
        <f t="shared" si="5"/>
        <v>-5.6</v>
      </c>
      <c r="H56" s="112"/>
      <c r="I56">
        <f>BRPL_EOD!AI56+BRPL_EOD!AJ56</f>
        <v>-2.1800000000000002</v>
      </c>
      <c r="J56">
        <f>BYPL_EOD!AI56+BYPL_EOD!AJ56</f>
        <v>-1.26</v>
      </c>
      <c r="K56">
        <f>MES_EOD!AI56+MES_EOD!AJ56</f>
        <v>-0.13</v>
      </c>
      <c r="L56">
        <f>NDMC_EOD!AI56+NDMC_EOD!AJ56</f>
        <v>-0.51</v>
      </c>
      <c r="M56">
        <f>TPDDL_EOD!AI56+TPDDL_EOD!AJ56</f>
        <v>-1.52</v>
      </c>
      <c r="N56">
        <f t="shared" si="0"/>
        <v>-5.6</v>
      </c>
      <c r="O56" s="112">
        <f t="shared" si="1"/>
        <v>0</v>
      </c>
      <c r="P56">
        <v>-2.1800000000000002</v>
      </c>
      <c r="Q56">
        <v>-1.26</v>
      </c>
      <c r="R56">
        <v>-0.13</v>
      </c>
      <c r="S56">
        <v>-0.51</v>
      </c>
      <c r="T56">
        <v>-1.52</v>
      </c>
      <c r="U56" s="114">
        <f t="shared" si="2"/>
        <v>-5.6</v>
      </c>
      <c r="V56" s="112">
        <f t="shared" si="3"/>
        <v>0</v>
      </c>
      <c r="Y56">
        <f>BAWANA!AW56+BAWANA!AX56</f>
        <v>-0.7</v>
      </c>
      <c r="Z56">
        <f>BAWANA!BD56+BAWANA!BE56</f>
        <v>-0.7</v>
      </c>
      <c r="AA56">
        <f>BAWANA!X56+BAWANA!Y56</f>
        <v>-0.7</v>
      </c>
      <c r="AB56">
        <f>BAWANA!AE56+BAWANA!AF56</f>
        <v>-0.7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30</v>
      </c>
      <c r="D57">
        <f>BAWANA!AL57</f>
        <v>1.4</v>
      </c>
      <c r="E57">
        <f>BAWANA!AM57</f>
        <v>24</v>
      </c>
      <c r="F57">
        <f t="shared" si="4"/>
        <v>24</v>
      </c>
      <c r="G57">
        <f t="shared" si="5"/>
        <v>25.4</v>
      </c>
      <c r="H57" s="112"/>
      <c r="I57">
        <f>BRPL_EOD!AI57+BRPL_EOD!AJ57</f>
        <v>7.16</v>
      </c>
      <c r="J57">
        <f>BYPL_EOD!AI57+BYPL_EOD!AJ57</f>
        <v>4.1400000000000006</v>
      </c>
      <c r="K57">
        <f>MES_EOD!AI57+MES_EOD!AJ57</f>
        <v>0.42000000000000004</v>
      </c>
      <c r="L57">
        <f>NDMC_EOD!AI57+NDMC_EOD!AJ57</f>
        <v>1.68</v>
      </c>
      <c r="M57">
        <f>TPDDL_EOD!AI57+TPDDL_EOD!AJ57</f>
        <v>5.01</v>
      </c>
      <c r="N57">
        <f t="shared" si="0"/>
        <v>18.41</v>
      </c>
      <c r="O57" s="112">
        <f t="shared" si="1"/>
        <v>6.9899999999999984</v>
      </c>
      <c r="P57">
        <v>9.8785442694187946</v>
      </c>
      <c r="Q57">
        <v>5.7118957088538842</v>
      </c>
      <c r="R57">
        <v>0.57946768060836507</v>
      </c>
      <c r="S57">
        <v>2.3178707224334598</v>
      </c>
      <c r="T57">
        <v>6.9122216186854963</v>
      </c>
      <c r="U57" s="114">
        <f t="shared" si="2"/>
        <v>25.400000000000002</v>
      </c>
      <c r="V57" s="112">
        <f t="shared" si="3"/>
        <v>0</v>
      </c>
      <c r="Y57">
        <f>BAWANA!AW57+BAWANA!AX57</f>
        <v>2.2999999999999998</v>
      </c>
      <c r="Z57">
        <f>BAWANA!BD57+BAWANA!BE57</f>
        <v>2.2999999999999998</v>
      </c>
      <c r="AA57">
        <f>BAWANA!X57+BAWANA!Y57</f>
        <v>2.2999999999999998</v>
      </c>
      <c r="AB57">
        <f>BAWANA!AE57+BAWANA!AF57</f>
        <v>2.2999999999999998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30</v>
      </c>
      <c r="D58">
        <f>BAWANA!AL58</f>
        <v>1.4</v>
      </c>
      <c r="E58">
        <f>BAWANA!AM58</f>
        <v>24</v>
      </c>
      <c r="F58">
        <f t="shared" si="4"/>
        <v>24</v>
      </c>
      <c r="G58">
        <f t="shared" si="5"/>
        <v>25.4</v>
      </c>
      <c r="H58" s="112"/>
      <c r="I58">
        <f>BRPL_EOD!AI58+BRPL_EOD!AJ58</f>
        <v>7.16</v>
      </c>
      <c r="J58">
        <f>BYPL_EOD!AI58+BYPL_EOD!AJ58</f>
        <v>4.1400000000000006</v>
      </c>
      <c r="K58">
        <f>MES_EOD!AI58+MES_EOD!AJ58</f>
        <v>0.42000000000000004</v>
      </c>
      <c r="L58">
        <f>NDMC_EOD!AI58+NDMC_EOD!AJ58</f>
        <v>1.68</v>
      </c>
      <c r="M58">
        <f>TPDDL_EOD!AI58+TPDDL_EOD!AJ58</f>
        <v>5.01</v>
      </c>
      <c r="N58">
        <f t="shared" si="0"/>
        <v>18.41</v>
      </c>
      <c r="O58" s="112">
        <f t="shared" si="1"/>
        <v>6.9899999999999984</v>
      </c>
      <c r="P58">
        <v>9.8785442694187946</v>
      </c>
      <c r="Q58">
        <v>5.7118957088538842</v>
      </c>
      <c r="R58">
        <v>0.57946768060836507</v>
      </c>
      <c r="S58">
        <v>2.3178707224334598</v>
      </c>
      <c r="T58">
        <v>6.9122216186854963</v>
      </c>
      <c r="U58" s="114">
        <f t="shared" si="2"/>
        <v>25.400000000000002</v>
      </c>
      <c r="V58" s="112">
        <f t="shared" si="3"/>
        <v>0</v>
      </c>
      <c r="Y58">
        <f>BAWANA!AW58+BAWANA!AX58</f>
        <v>2.2999999999999998</v>
      </c>
      <c r="Z58">
        <f>BAWANA!BD58+BAWANA!BE58</f>
        <v>2.2999999999999998</v>
      </c>
      <c r="AA58">
        <f>BAWANA!X58+BAWANA!Y58</f>
        <v>2.2999999999999998</v>
      </c>
      <c r="AB58">
        <f>BAWANA!AE58+BAWANA!AF58</f>
        <v>2.2999999999999998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30</v>
      </c>
      <c r="D59">
        <f>BAWANA!AL59</f>
        <v>1.4</v>
      </c>
      <c r="E59">
        <f>BAWANA!AM59</f>
        <v>24</v>
      </c>
      <c r="F59">
        <f t="shared" si="4"/>
        <v>24</v>
      </c>
      <c r="G59">
        <f t="shared" si="5"/>
        <v>25.4</v>
      </c>
      <c r="H59" s="112"/>
      <c r="I59">
        <f>BRPL_EOD!AI59+BRPL_EOD!AJ59</f>
        <v>7.16</v>
      </c>
      <c r="J59">
        <f>BYPL_EOD!AI59+BYPL_EOD!AJ59</f>
        <v>4.1400000000000006</v>
      </c>
      <c r="K59">
        <f>MES_EOD!AI59+MES_EOD!AJ59</f>
        <v>0.42000000000000004</v>
      </c>
      <c r="L59">
        <f>NDMC_EOD!AI59+NDMC_EOD!AJ59</f>
        <v>1.68</v>
      </c>
      <c r="M59">
        <f>TPDDL_EOD!AI59+TPDDL_EOD!AJ59</f>
        <v>5.01</v>
      </c>
      <c r="N59">
        <f t="shared" si="0"/>
        <v>18.41</v>
      </c>
      <c r="O59" s="112">
        <f t="shared" si="1"/>
        <v>6.9899999999999984</v>
      </c>
      <c r="P59">
        <v>9.8785442694187946</v>
      </c>
      <c r="Q59">
        <v>5.7118957088538842</v>
      </c>
      <c r="R59">
        <v>0.57946768060836507</v>
      </c>
      <c r="S59">
        <v>2.3178707224334598</v>
      </c>
      <c r="T59">
        <v>6.9122216186854963</v>
      </c>
      <c r="U59" s="114">
        <f t="shared" si="2"/>
        <v>25.400000000000002</v>
      </c>
      <c r="V59" s="112">
        <f t="shared" si="3"/>
        <v>0</v>
      </c>
      <c r="Y59">
        <f>BAWANA!AW59+BAWANA!AX59</f>
        <v>2.2999999999999998</v>
      </c>
      <c r="Z59">
        <f>BAWANA!BD59+BAWANA!BE59</f>
        <v>2.2999999999999998</v>
      </c>
      <c r="AA59">
        <f>BAWANA!X59+BAWANA!Y59</f>
        <v>2.2999999999999998</v>
      </c>
      <c r="AB59">
        <f>BAWANA!AE59+BAWANA!AF59</f>
        <v>2.2999999999999998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30</v>
      </c>
      <c r="D60">
        <f>BAWANA!AL60</f>
        <v>1.4</v>
      </c>
      <c r="E60">
        <f>BAWANA!AM60</f>
        <v>24</v>
      </c>
      <c r="F60">
        <f t="shared" si="4"/>
        <v>24</v>
      </c>
      <c r="G60">
        <f t="shared" si="5"/>
        <v>25.4</v>
      </c>
      <c r="H60" s="112"/>
      <c r="I60">
        <f>BRPL_EOD!AI60+BRPL_EOD!AJ60</f>
        <v>7.16</v>
      </c>
      <c r="J60">
        <f>BYPL_EOD!AI60+BYPL_EOD!AJ60</f>
        <v>4.1400000000000006</v>
      </c>
      <c r="K60">
        <f>MES_EOD!AI60+MES_EOD!AJ60</f>
        <v>0.42000000000000004</v>
      </c>
      <c r="L60">
        <f>NDMC_EOD!AI60+NDMC_EOD!AJ60</f>
        <v>1.68</v>
      </c>
      <c r="M60">
        <f>TPDDL_EOD!AI60+TPDDL_EOD!AJ60</f>
        <v>5.01</v>
      </c>
      <c r="N60">
        <f t="shared" si="0"/>
        <v>18.41</v>
      </c>
      <c r="O60" s="112">
        <f t="shared" si="1"/>
        <v>6.9899999999999984</v>
      </c>
      <c r="P60">
        <v>9.8785442694187946</v>
      </c>
      <c r="Q60">
        <v>5.7118957088538842</v>
      </c>
      <c r="R60">
        <v>0.57946768060836507</v>
      </c>
      <c r="S60">
        <v>2.3178707224334598</v>
      </c>
      <c r="T60">
        <v>6.9122216186854963</v>
      </c>
      <c r="U60" s="114">
        <f t="shared" si="2"/>
        <v>25.400000000000002</v>
      </c>
      <c r="V60" s="112">
        <f t="shared" si="3"/>
        <v>0</v>
      </c>
      <c r="Y60">
        <f>BAWANA!AW60+BAWANA!AX60</f>
        <v>2.2999999999999998</v>
      </c>
      <c r="Z60">
        <f>BAWANA!BD60+BAWANA!BE60</f>
        <v>2.2999999999999998</v>
      </c>
      <c r="AA60">
        <f>BAWANA!X60+BAWANA!Y60</f>
        <v>2.2999999999999998</v>
      </c>
      <c r="AB60">
        <f>BAWANA!AE60+BAWANA!AF60</f>
        <v>2.2999999999999998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30</v>
      </c>
      <c r="D61">
        <f>BAWANA!AL61</f>
        <v>1.4</v>
      </c>
      <c r="E61">
        <f>BAWANA!AM61</f>
        <v>24</v>
      </c>
      <c r="F61">
        <f t="shared" si="4"/>
        <v>24</v>
      </c>
      <c r="G61">
        <f t="shared" si="5"/>
        <v>25.4</v>
      </c>
      <c r="H61" s="112"/>
      <c r="I61">
        <f>BRPL_EOD!AI61+BRPL_EOD!AJ61</f>
        <v>7.16</v>
      </c>
      <c r="J61">
        <f>BYPL_EOD!AI61+BYPL_EOD!AJ61</f>
        <v>4.1400000000000006</v>
      </c>
      <c r="K61">
        <f>MES_EOD!AI61+MES_EOD!AJ61</f>
        <v>0.42000000000000004</v>
      </c>
      <c r="L61">
        <f>NDMC_EOD!AI61+NDMC_EOD!AJ61</f>
        <v>1.68</v>
      </c>
      <c r="M61">
        <f>TPDDL_EOD!AI61+TPDDL_EOD!AJ61</f>
        <v>5.01</v>
      </c>
      <c r="N61">
        <f t="shared" si="0"/>
        <v>18.41</v>
      </c>
      <c r="O61" s="112">
        <f t="shared" si="1"/>
        <v>6.9899999999999984</v>
      </c>
      <c r="P61">
        <v>9.8785442694187946</v>
      </c>
      <c r="Q61">
        <v>5.7118957088538842</v>
      </c>
      <c r="R61">
        <v>0.57946768060836507</v>
      </c>
      <c r="S61">
        <v>2.3178707224334598</v>
      </c>
      <c r="T61">
        <v>6.9122216186854963</v>
      </c>
      <c r="U61" s="114">
        <f t="shared" si="2"/>
        <v>25.400000000000002</v>
      </c>
      <c r="V61" s="112">
        <f t="shared" si="3"/>
        <v>0</v>
      </c>
      <c r="Y61">
        <f>BAWANA!AW61+BAWANA!AX61</f>
        <v>2.2999999999999998</v>
      </c>
      <c r="Z61">
        <f>BAWANA!BD61+BAWANA!BE61</f>
        <v>2.2999999999999998</v>
      </c>
      <c r="AA61">
        <f>BAWANA!X61+BAWANA!Y61</f>
        <v>2.2999999999999998</v>
      </c>
      <c r="AB61">
        <f>BAWANA!AE61+BAWANA!AF61</f>
        <v>2.2999999999999998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30</v>
      </c>
      <c r="D62">
        <f>BAWANA!AL62</f>
        <v>1.4</v>
      </c>
      <c r="E62">
        <f>BAWANA!AM62</f>
        <v>24</v>
      </c>
      <c r="F62">
        <f t="shared" si="4"/>
        <v>24</v>
      </c>
      <c r="G62">
        <f t="shared" si="5"/>
        <v>25.4</v>
      </c>
      <c r="H62" s="112"/>
      <c r="I62">
        <f>BRPL_EOD!AI62+BRPL_EOD!AJ62</f>
        <v>7.16</v>
      </c>
      <c r="J62">
        <f>BYPL_EOD!AI62+BYPL_EOD!AJ62</f>
        <v>4.1400000000000006</v>
      </c>
      <c r="K62">
        <f>MES_EOD!AI62+MES_EOD!AJ62</f>
        <v>0.42000000000000004</v>
      </c>
      <c r="L62">
        <f>NDMC_EOD!AI62+NDMC_EOD!AJ62</f>
        <v>1.68</v>
      </c>
      <c r="M62">
        <f>TPDDL_EOD!AI62+TPDDL_EOD!AJ62</f>
        <v>5.01</v>
      </c>
      <c r="N62">
        <f t="shared" si="0"/>
        <v>18.41</v>
      </c>
      <c r="O62" s="112">
        <f t="shared" si="1"/>
        <v>6.9899999999999984</v>
      </c>
      <c r="P62">
        <v>9.8785442694187946</v>
      </c>
      <c r="Q62">
        <v>5.7118957088538842</v>
      </c>
      <c r="R62">
        <v>0.57946768060836507</v>
      </c>
      <c r="S62">
        <v>2.3178707224334598</v>
      </c>
      <c r="T62">
        <v>6.9122216186854963</v>
      </c>
      <c r="U62" s="114">
        <f t="shared" si="2"/>
        <v>25.400000000000002</v>
      </c>
      <c r="V62" s="112">
        <f t="shared" si="3"/>
        <v>0</v>
      </c>
      <c r="Y62">
        <f>BAWANA!AW62+BAWANA!AX62</f>
        <v>2.2999999999999998</v>
      </c>
      <c r="Z62">
        <f>BAWANA!BD62+BAWANA!BE62</f>
        <v>2.2999999999999998</v>
      </c>
      <c r="AA62">
        <f>BAWANA!X62+BAWANA!Y62</f>
        <v>2.2999999999999998</v>
      </c>
      <c r="AB62">
        <f>BAWANA!AE62+BAWANA!AF62</f>
        <v>2.2999999999999998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30</v>
      </c>
      <c r="D63">
        <f>BAWANA!AL63</f>
        <v>1.4</v>
      </c>
      <c r="E63">
        <f>BAWANA!AM63</f>
        <v>24</v>
      </c>
      <c r="F63">
        <f t="shared" si="4"/>
        <v>24</v>
      </c>
      <c r="G63">
        <f t="shared" si="5"/>
        <v>25.4</v>
      </c>
      <c r="H63" s="112"/>
      <c r="I63">
        <f>BRPL_EOD!AI63+BRPL_EOD!AJ63</f>
        <v>7.16</v>
      </c>
      <c r="J63">
        <f>BYPL_EOD!AI63+BYPL_EOD!AJ63</f>
        <v>4.1400000000000006</v>
      </c>
      <c r="K63">
        <f>MES_EOD!AI63+MES_EOD!AJ63</f>
        <v>0.42000000000000004</v>
      </c>
      <c r="L63">
        <f>NDMC_EOD!AI63+NDMC_EOD!AJ63</f>
        <v>1.68</v>
      </c>
      <c r="M63">
        <f>TPDDL_EOD!AI63+TPDDL_EOD!AJ63</f>
        <v>5.01</v>
      </c>
      <c r="N63">
        <f t="shared" si="0"/>
        <v>18.41</v>
      </c>
      <c r="O63" s="112">
        <f t="shared" si="1"/>
        <v>6.9899999999999984</v>
      </c>
      <c r="P63">
        <v>9.8785442694187946</v>
      </c>
      <c r="Q63">
        <v>5.7118957088538842</v>
      </c>
      <c r="R63">
        <v>0.57946768060836507</v>
      </c>
      <c r="S63">
        <v>2.3178707224334598</v>
      </c>
      <c r="T63">
        <v>6.9122216186854963</v>
      </c>
      <c r="U63" s="114">
        <f t="shared" si="2"/>
        <v>25.400000000000002</v>
      </c>
      <c r="V63" s="112">
        <f t="shared" si="3"/>
        <v>0</v>
      </c>
      <c r="Y63">
        <f>BAWANA!AW63+BAWANA!AX63</f>
        <v>2.2999999999999998</v>
      </c>
      <c r="Z63">
        <f>BAWANA!BD63+BAWANA!BE63</f>
        <v>2.2999999999999998</v>
      </c>
      <c r="AA63">
        <f>BAWANA!X63+BAWANA!Y63</f>
        <v>2.2999999999999998</v>
      </c>
      <c r="AB63">
        <f>BAWANA!AE63+BAWANA!AF63</f>
        <v>2.2999999999999998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30</v>
      </c>
      <c r="D64">
        <f>BAWANA!AL64</f>
        <v>1.4</v>
      </c>
      <c r="E64">
        <f>BAWANA!AM64</f>
        <v>24</v>
      </c>
      <c r="F64">
        <f t="shared" si="4"/>
        <v>24</v>
      </c>
      <c r="G64">
        <f t="shared" si="5"/>
        <v>25.4</v>
      </c>
      <c r="H64" s="112"/>
      <c r="I64">
        <f>BRPL_EOD!AI64+BRPL_EOD!AJ64</f>
        <v>7.16</v>
      </c>
      <c r="J64">
        <f>BYPL_EOD!AI64+BYPL_EOD!AJ64</f>
        <v>4.1400000000000006</v>
      </c>
      <c r="K64">
        <f>MES_EOD!AI64+MES_EOD!AJ64</f>
        <v>0.42000000000000004</v>
      </c>
      <c r="L64">
        <f>NDMC_EOD!AI64+NDMC_EOD!AJ64</f>
        <v>1.68</v>
      </c>
      <c r="M64">
        <f>TPDDL_EOD!AI64+TPDDL_EOD!AJ64</f>
        <v>5.01</v>
      </c>
      <c r="N64">
        <f t="shared" si="0"/>
        <v>18.41</v>
      </c>
      <c r="O64" s="112">
        <f t="shared" si="1"/>
        <v>6.9899999999999984</v>
      </c>
      <c r="P64">
        <v>9.8785442694187946</v>
      </c>
      <c r="Q64">
        <v>5.7118957088538842</v>
      </c>
      <c r="R64">
        <v>0.57946768060836507</v>
      </c>
      <c r="S64">
        <v>2.3178707224334598</v>
      </c>
      <c r="T64">
        <v>6.9122216186854963</v>
      </c>
      <c r="U64" s="114">
        <f t="shared" si="2"/>
        <v>25.400000000000002</v>
      </c>
      <c r="V64" s="112">
        <f t="shared" si="3"/>
        <v>0</v>
      </c>
      <c r="Y64">
        <f>BAWANA!AW64+BAWANA!AX64</f>
        <v>2.2999999999999998</v>
      </c>
      <c r="Z64">
        <f>BAWANA!BD64+BAWANA!BE64</f>
        <v>2.2999999999999998</v>
      </c>
      <c r="AA64">
        <f>BAWANA!X64+BAWANA!Y64</f>
        <v>2.2999999999999998</v>
      </c>
      <c r="AB64">
        <f>BAWANA!AE64+BAWANA!AF64</f>
        <v>2.2999999999999998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30</v>
      </c>
      <c r="D65">
        <f>BAWANA!AL65</f>
        <v>1.4</v>
      </c>
      <c r="E65">
        <f>BAWANA!AM65</f>
        <v>24</v>
      </c>
      <c r="F65">
        <f t="shared" si="4"/>
        <v>24</v>
      </c>
      <c r="G65">
        <f t="shared" si="5"/>
        <v>25.4</v>
      </c>
      <c r="H65" s="112"/>
      <c r="I65">
        <f>BRPL_EOD!AI65+BRPL_EOD!AJ65</f>
        <v>7.16</v>
      </c>
      <c r="J65">
        <f>BYPL_EOD!AI65+BYPL_EOD!AJ65</f>
        <v>4.1400000000000006</v>
      </c>
      <c r="K65">
        <f>MES_EOD!AI65+MES_EOD!AJ65</f>
        <v>0.42000000000000004</v>
      </c>
      <c r="L65">
        <f>NDMC_EOD!AI65+NDMC_EOD!AJ65</f>
        <v>1.68</v>
      </c>
      <c r="M65">
        <f>TPDDL_EOD!AI65+TPDDL_EOD!AJ65</f>
        <v>5.01</v>
      </c>
      <c r="N65">
        <f t="shared" si="0"/>
        <v>18.41</v>
      </c>
      <c r="O65" s="112">
        <f t="shared" si="1"/>
        <v>6.9899999999999984</v>
      </c>
      <c r="P65">
        <v>9.8785442694187946</v>
      </c>
      <c r="Q65">
        <v>5.7118957088538842</v>
      </c>
      <c r="R65">
        <v>0.57946768060836507</v>
      </c>
      <c r="S65">
        <v>2.3178707224334598</v>
      </c>
      <c r="T65">
        <v>6.9122216186854963</v>
      </c>
      <c r="U65" s="114">
        <f t="shared" si="2"/>
        <v>25.400000000000002</v>
      </c>
      <c r="V65" s="112">
        <f t="shared" si="3"/>
        <v>0</v>
      </c>
      <c r="Y65">
        <f>BAWANA!AW65+BAWANA!AX65</f>
        <v>2.2999999999999998</v>
      </c>
      <c r="Z65">
        <f>BAWANA!BD65+BAWANA!BE65</f>
        <v>2.2999999999999998</v>
      </c>
      <c r="AA65">
        <f>BAWANA!X65+BAWANA!Y65</f>
        <v>2.2999999999999998</v>
      </c>
      <c r="AB65">
        <f>BAWANA!AE65+BAWANA!AF65</f>
        <v>2.2999999999999998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30</v>
      </c>
      <c r="D66">
        <f>BAWANA!AL66</f>
        <v>1.4</v>
      </c>
      <c r="E66">
        <f>BAWANA!AM66</f>
        <v>24</v>
      </c>
      <c r="F66">
        <f t="shared" si="4"/>
        <v>24</v>
      </c>
      <c r="G66">
        <f t="shared" si="5"/>
        <v>25.4</v>
      </c>
      <c r="H66" s="112"/>
      <c r="I66">
        <f>BRPL_EOD!AI66+BRPL_EOD!AJ66</f>
        <v>7.16</v>
      </c>
      <c r="J66">
        <f>BYPL_EOD!AI66+BYPL_EOD!AJ66</f>
        <v>4.1400000000000006</v>
      </c>
      <c r="K66">
        <f>MES_EOD!AI66+MES_EOD!AJ66</f>
        <v>0.42000000000000004</v>
      </c>
      <c r="L66">
        <f>NDMC_EOD!AI66+NDMC_EOD!AJ66</f>
        <v>1.68</v>
      </c>
      <c r="M66">
        <f>TPDDL_EOD!AI66+TPDDL_EOD!AJ66</f>
        <v>5.01</v>
      </c>
      <c r="N66">
        <f t="shared" si="0"/>
        <v>18.41</v>
      </c>
      <c r="O66" s="112">
        <f t="shared" si="1"/>
        <v>6.9899999999999984</v>
      </c>
      <c r="P66">
        <v>9.8785442694187946</v>
      </c>
      <c r="Q66">
        <v>5.7118957088538842</v>
      </c>
      <c r="R66">
        <v>0.57946768060836507</v>
      </c>
      <c r="S66">
        <v>2.3178707224334598</v>
      </c>
      <c r="T66">
        <v>6.9122216186854963</v>
      </c>
      <c r="U66" s="114">
        <f t="shared" si="2"/>
        <v>25.400000000000002</v>
      </c>
      <c r="V66" s="112">
        <f t="shared" si="3"/>
        <v>0</v>
      </c>
      <c r="Y66">
        <f>BAWANA!AW66+BAWANA!AX66</f>
        <v>2.2999999999999998</v>
      </c>
      <c r="Z66">
        <f>BAWANA!BD66+BAWANA!BE66</f>
        <v>2.2999999999999998</v>
      </c>
      <c r="AA66">
        <f>BAWANA!X66+BAWANA!Y66</f>
        <v>2.2999999999999998</v>
      </c>
      <c r="AB66">
        <f>BAWANA!AE66+BAWANA!AF66</f>
        <v>2.2999999999999998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30</v>
      </c>
      <c r="D67">
        <f>BAWANA!AL67</f>
        <v>1.4</v>
      </c>
      <c r="E67">
        <f>BAWANA!AM67</f>
        <v>24</v>
      </c>
      <c r="F67">
        <f t="shared" si="4"/>
        <v>24</v>
      </c>
      <c r="G67">
        <f t="shared" si="5"/>
        <v>25.4</v>
      </c>
      <c r="H67" s="112"/>
      <c r="I67">
        <f>BRPL_EOD!AI67+BRPL_EOD!AJ67</f>
        <v>7.16</v>
      </c>
      <c r="J67">
        <f>BYPL_EOD!AI67+BYPL_EOD!AJ67</f>
        <v>4.1400000000000006</v>
      </c>
      <c r="K67">
        <f>MES_EOD!AI67+MES_EOD!AJ67</f>
        <v>0.42000000000000004</v>
      </c>
      <c r="L67">
        <f>NDMC_EOD!AI67+NDMC_EOD!AJ67</f>
        <v>1.68</v>
      </c>
      <c r="M67">
        <f>TPDDL_EOD!AI67+TPDDL_EOD!AJ67</f>
        <v>5.01</v>
      </c>
      <c r="N67">
        <f t="shared" ref="N67:N98" si="7">SUM(I67:M67)</f>
        <v>18.41</v>
      </c>
      <c r="O67" s="112">
        <f t="shared" ref="O67:O98" si="8">G67-N67</f>
        <v>6.9899999999999984</v>
      </c>
      <c r="P67">
        <v>9.8785442694187946</v>
      </c>
      <c r="Q67">
        <v>5.7118957088538842</v>
      </c>
      <c r="R67">
        <v>0.57946768060836507</v>
      </c>
      <c r="S67">
        <v>2.3178707224334598</v>
      </c>
      <c r="T67">
        <v>6.9122216186854963</v>
      </c>
      <c r="U67" s="114">
        <f t="shared" ref="U67:U98" si="9">SUM(P67:T67)</f>
        <v>25.400000000000002</v>
      </c>
      <c r="V67" s="112">
        <f t="shared" ref="V67:V99" si="10">G67-U67</f>
        <v>0</v>
      </c>
      <c r="Y67">
        <f>BAWANA!AW67+BAWANA!AX67</f>
        <v>2.2999999999999998</v>
      </c>
      <c r="Z67">
        <f>BAWANA!BD67+BAWANA!BE67</f>
        <v>2.2999999999999998</v>
      </c>
      <c r="AA67">
        <f>BAWANA!X67+BAWANA!Y67</f>
        <v>2.2999999999999998</v>
      </c>
      <c r="AB67">
        <f>BAWANA!AE67+BAWANA!AF67</f>
        <v>2.2999999999999998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30</v>
      </c>
      <c r="D68">
        <f>BAWANA!AL68</f>
        <v>1.4</v>
      </c>
      <c r="E68">
        <f>BAWANA!AM68</f>
        <v>24</v>
      </c>
      <c r="F68">
        <f t="shared" ref="F68:F98" si="11">(B68+C68)*0.8</f>
        <v>24</v>
      </c>
      <c r="G68">
        <f t="shared" ref="G68:G98" si="12">(D68+E68)</f>
        <v>25.4</v>
      </c>
      <c r="H68" s="112"/>
      <c r="I68">
        <f>BRPL_EOD!AI68+BRPL_EOD!AJ68</f>
        <v>7.16</v>
      </c>
      <c r="J68">
        <f>BYPL_EOD!AI68+BYPL_EOD!AJ68</f>
        <v>4.1400000000000006</v>
      </c>
      <c r="K68">
        <f>MES_EOD!AI68+MES_EOD!AJ68</f>
        <v>0.42000000000000004</v>
      </c>
      <c r="L68">
        <f>NDMC_EOD!AI68+NDMC_EOD!AJ68</f>
        <v>1.68</v>
      </c>
      <c r="M68">
        <f>TPDDL_EOD!AI68+TPDDL_EOD!AJ68</f>
        <v>5.01</v>
      </c>
      <c r="N68">
        <f t="shared" si="7"/>
        <v>18.41</v>
      </c>
      <c r="O68" s="112">
        <f t="shared" si="8"/>
        <v>6.9899999999999984</v>
      </c>
      <c r="P68">
        <v>9.8785442694187946</v>
      </c>
      <c r="Q68">
        <v>5.7118957088538842</v>
      </c>
      <c r="R68">
        <v>0.57946768060836507</v>
      </c>
      <c r="S68">
        <v>2.3178707224334598</v>
      </c>
      <c r="T68">
        <v>6.9122216186854963</v>
      </c>
      <c r="U68" s="114">
        <f t="shared" si="9"/>
        <v>25.400000000000002</v>
      </c>
      <c r="V68" s="112">
        <f t="shared" si="10"/>
        <v>0</v>
      </c>
      <c r="Y68">
        <f>BAWANA!AW68+BAWANA!AX68</f>
        <v>2.2999999999999998</v>
      </c>
      <c r="Z68">
        <f>BAWANA!BD68+BAWANA!BE68</f>
        <v>2.2999999999999998</v>
      </c>
      <c r="AA68">
        <f>BAWANA!X68+BAWANA!Y68</f>
        <v>2.2999999999999998</v>
      </c>
      <c r="AB68">
        <f>BAWANA!AE68+BAWANA!AF68</f>
        <v>2.2999999999999998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30</v>
      </c>
      <c r="D69">
        <f>BAWANA!AL69</f>
        <v>1.4</v>
      </c>
      <c r="E69">
        <f>BAWANA!AM69</f>
        <v>24</v>
      </c>
      <c r="F69">
        <f t="shared" si="11"/>
        <v>24</v>
      </c>
      <c r="G69">
        <f t="shared" si="12"/>
        <v>25.4</v>
      </c>
      <c r="H69" s="112"/>
      <c r="I69">
        <f>BRPL_EOD!AI69+BRPL_EOD!AJ69</f>
        <v>7.16</v>
      </c>
      <c r="J69">
        <f>BYPL_EOD!AI69+BYPL_EOD!AJ69</f>
        <v>5.4</v>
      </c>
      <c r="K69">
        <f>MES_EOD!AI69+MES_EOD!AJ69</f>
        <v>0.55000000000000004</v>
      </c>
      <c r="L69">
        <f>NDMC_EOD!AI69+NDMC_EOD!AJ69</f>
        <v>2.19</v>
      </c>
      <c r="M69">
        <f>TPDDL_EOD!AI69+TPDDL_EOD!AJ69</f>
        <v>6.53</v>
      </c>
      <c r="N69">
        <f t="shared" si="7"/>
        <v>21.830000000000002</v>
      </c>
      <c r="O69" s="112">
        <f t="shared" si="8"/>
        <v>3.5699999999999967</v>
      </c>
      <c r="P69">
        <v>8.3309207512597343</v>
      </c>
      <c r="Q69">
        <v>6.283096655978011</v>
      </c>
      <c r="R69">
        <v>0.63994502977553824</v>
      </c>
      <c r="S69">
        <v>2.5481447549244156</v>
      </c>
      <c r="T69">
        <v>7.5978928080622987</v>
      </c>
      <c r="U69" s="114">
        <f t="shared" si="9"/>
        <v>25.4</v>
      </c>
      <c r="V69" s="112">
        <f t="shared" si="10"/>
        <v>0</v>
      </c>
      <c r="Y69">
        <f>BAWANA!AW69+BAWANA!AX69</f>
        <v>2.2999999999999998</v>
      </c>
      <c r="Z69">
        <f>BAWANA!BD69+BAWANA!BE69</f>
        <v>2.2999999999999998</v>
      </c>
      <c r="AA69">
        <f>BAWANA!X69+BAWANA!Y69</f>
        <v>2.2999999999999998</v>
      </c>
      <c r="AB69">
        <f>BAWANA!AE69+BAWANA!AF69</f>
        <v>2.2999999999999998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30</v>
      </c>
      <c r="D70">
        <f>BAWANA!AL70</f>
        <v>1.4</v>
      </c>
      <c r="E70">
        <f>BAWANA!AM70</f>
        <v>24</v>
      </c>
      <c r="F70">
        <f t="shared" si="11"/>
        <v>24</v>
      </c>
      <c r="G70">
        <f t="shared" si="12"/>
        <v>25.4</v>
      </c>
      <c r="H70" s="112"/>
      <c r="I70">
        <f>BRPL_EOD!AI70+BRPL_EOD!AJ70</f>
        <v>7.16</v>
      </c>
      <c r="J70">
        <f>BYPL_EOD!AI70+BYPL_EOD!AJ70</f>
        <v>5.4</v>
      </c>
      <c r="K70">
        <f>MES_EOD!AI70+MES_EOD!AJ70</f>
        <v>0.55000000000000004</v>
      </c>
      <c r="L70">
        <f>NDMC_EOD!AI70+NDMC_EOD!AJ70</f>
        <v>2.19</v>
      </c>
      <c r="M70">
        <f>TPDDL_EOD!AI70+TPDDL_EOD!AJ70</f>
        <v>6.53</v>
      </c>
      <c r="N70">
        <f t="shared" si="7"/>
        <v>21.830000000000002</v>
      </c>
      <c r="O70" s="112">
        <f t="shared" si="8"/>
        <v>3.5699999999999967</v>
      </c>
      <c r="P70">
        <v>8.3309207512597343</v>
      </c>
      <c r="Q70">
        <v>6.283096655978011</v>
      </c>
      <c r="R70">
        <v>0.63994502977553824</v>
      </c>
      <c r="S70">
        <v>2.5481447549244156</v>
      </c>
      <c r="T70">
        <v>7.5978928080622987</v>
      </c>
      <c r="U70" s="114">
        <f t="shared" si="9"/>
        <v>25.4</v>
      </c>
      <c r="V70" s="112">
        <f t="shared" si="10"/>
        <v>0</v>
      </c>
      <c r="Y70">
        <f>BAWANA!AW70+BAWANA!AX70</f>
        <v>2.2999999999999998</v>
      </c>
      <c r="Z70">
        <f>BAWANA!BD70+BAWANA!BE70</f>
        <v>2.2999999999999998</v>
      </c>
      <c r="AA70">
        <f>BAWANA!X70+BAWANA!Y70</f>
        <v>2.2999999999999998</v>
      </c>
      <c r="AB70">
        <f>BAWANA!AE70+BAWANA!AF70</f>
        <v>2.2999999999999998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30</v>
      </c>
      <c r="D71">
        <f>BAWANA!AL71</f>
        <v>1.4</v>
      </c>
      <c r="E71">
        <f>BAWANA!AM71</f>
        <v>24</v>
      </c>
      <c r="F71">
        <f t="shared" si="11"/>
        <v>24</v>
      </c>
      <c r="G71">
        <f t="shared" si="12"/>
        <v>25.4</v>
      </c>
      <c r="H71" s="112"/>
      <c r="I71">
        <f>BRPL_EOD!AI71+BRPL_EOD!AJ71</f>
        <v>7.16</v>
      </c>
      <c r="J71">
        <f>BYPL_EOD!AI71+BYPL_EOD!AJ71</f>
        <v>5.4</v>
      </c>
      <c r="K71">
        <f>MES_EOD!AI71+MES_EOD!AJ71</f>
        <v>0.55000000000000004</v>
      </c>
      <c r="L71">
        <f>NDMC_EOD!AI71+NDMC_EOD!AJ71</f>
        <v>2.19</v>
      </c>
      <c r="M71">
        <f>TPDDL_EOD!AI71+TPDDL_EOD!AJ71</f>
        <v>6.53</v>
      </c>
      <c r="N71">
        <f t="shared" si="7"/>
        <v>21.830000000000002</v>
      </c>
      <c r="O71" s="112">
        <f t="shared" si="8"/>
        <v>3.5699999999999967</v>
      </c>
      <c r="P71">
        <v>8.3309207512597343</v>
      </c>
      <c r="Q71">
        <v>6.283096655978011</v>
      </c>
      <c r="R71">
        <v>0.63994502977553824</v>
      </c>
      <c r="S71">
        <v>2.5481447549244156</v>
      </c>
      <c r="T71">
        <v>7.5978928080622987</v>
      </c>
      <c r="U71" s="114">
        <f t="shared" si="9"/>
        <v>25.4</v>
      </c>
      <c r="V71" s="112">
        <f t="shared" si="10"/>
        <v>0</v>
      </c>
      <c r="Y71">
        <f>BAWANA!AW71+BAWANA!AX71</f>
        <v>2.2999999999999998</v>
      </c>
      <c r="Z71">
        <f>BAWANA!BD71+BAWANA!BE71</f>
        <v>2.2999999999999998</v>
      </c>
      <c r="AA71">
        <f>BAWANA!X71+BAWANA!Y71</f>
        <v>2.2999999999999998</v>
      </c>
      <c r="AB71">
        <f>BAWANA!AE71+BAWANA!AF71</f>
        <v>2.2999999999999998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30</v>
      </c>
      <c r="D72">
        <f>BAWANA!AL72</f>
        <v>1.4</v>
      </c>
      <c r="E72">
        <f>BAWANA!AM72</f>
        <v>24</v>
      </c>
      <c r="F72">
        <f t="shared" si="11"/>
        <v>24</v>
      </c>
      <c r="G72">
        <f t="shared" si="12"/>
        <v>25.4</v>
      </c>
      <c r="H72" s="112"/>
      <c r="I72">
        <f>BRPL_EOD!AI72+BRPL_EOD!AJ72</f>
        <v>7.16</v>
      </c>
      <c r="J72">
        <f>BYPL_EOD!AI72+BYPL_EOD!AJ72</f>
        <v>5.4</v>
      </c>
      <c r="K72">
        <f>MES_EOD!AI72+MES_EOD!AJ72</f>
        <v>0.55000000000000004</v>
      </c>
      <c r="L72">
        <f>NDMC_EOD!AI72+NDMC_EOD!AJ72</f>
        <v>2.19</v>
      </c>
      <c r="M72">
        <f>TPDDL_EOD!AI72+TPDDL_EOD!AJ72</f>
        <v>6.53</v>
      </c>
      <c r="N72">
        <f t="shared" si="7"/>
        <v>21.830000000000002</v>
      </c>
      <c r="O72" s="112">
        <f t="shared" si="8"/>
        <v>3.5699999999999967</v>
      </c>
      <c r="P72">
        <v>8.3309207512597343</v>
      </c>
      <c r="Q72">
        <v>6.283096655978011</v>
      </c>
      <c r="R72">
        <v>0.63994502977553824</v>
      </c>
      <c r="S72">
        <v>2.5481447549244156</v>
      </c>
      <c r="T72">
        <v>7.5978928080622987</v>
      </c>
      <c r="U72" s="114">
        <f t="shared" si="9"/>
        <v>25.4</v>
      </c>
      <c r="V72" s="112">
        <f t="shared" si="10"/>
        <v>0</v>
      </c>
      <c r="Y72">
        <f>BAWANA!AW72+BAWANA!AX72</f>
        <v>2.2999999999999998</v>
      </c>
      <c r="Z72">
        <f>BAWANA!BD72+BAWANA!BE72</f>
        <v>2.2999999999999998</v>
      </c>
      <c r="AA72">
        <f>BAWANA!X72+BAWANA!Y72</f>
        <v>2.2999999999999998</v>
      </c>
      <c r="AB72">
        <f>BAWANA!AE72+BAWANA!AF72</f>
        <v>2.2999999999999998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30</v>
      </c>
      <c r="D73">
        <f>BAWANA!AL73</f>
        <v>1.4</v>
      </c>
      <c r="E73">
        <f>BAWANA!AM73</f>
        <v>24</v>
      </c>
      <c r="F73">
        <f t="shared" si="11"/>
        <v>24</v>
      </c>
      <c r="G73">
        <f t="shared" si="12"/>
        <v>25.4</v>
      </c>
      <c r="H73" s="112"/>
      <c r="I73">
        <f>BRPL_EOD!AI73+BRPL_EOD!AJ73</f>
        <v>7.16</v>
      </c>
      <c r="J73">
        <f>BYPL_EOD!AI73+BYPL_EOD!AJ73</f>
        <v>5.4</v>
      </c>
      <c r="K73">
        <f>MES_EOD!AI73+MES_EOD!AJ73</f>
        <v>0.55000000000000004</v>
      </c>
      <c r="L73">
        <f>NDMC_EOD!AI73+NDMC_EOD!AJ73</f>
        <v>2.19</v>
      </c>
      <c r="M73">
        <f>TPDDL_EOD!AI73+TPDDL_EOD!AJ73</f>
        <v>6.53</v>
      </c>
      <c r="N73">
        <f t="shared" si="7"/>
        <v>21.830000000000002</v>
      </c>
      <c r="O73" s="112">
        <f t="shared" si="8"/>
        <v>3.5699999999999967</v>
      </c>
      <c r="P73">
        <v>8.3309207512597343</v>
      </c>
      <c r="Q73">
        <v>6.283096655978011</v>
      </c>
      <c r="R73">
        <v>0.63994502977553824</v>
      </c>
      <c r="S73">
        <v>2.5481447549244156</v>
      </c>
      <c r="T73">
        <v>7.5978928080622987</v>
      </c>
      <c r="U73" s="114">
        <f t="shared" si="9"/>
        <v>25.4</v>
      </c>
      <c r="V73" s="112">
        <f t="shared" si="10"/>
        <v>0</v>
      </c>
      <c r="Y73">
        <f>BAWANA!AW73+BAWANA!AX73</f>
        <v>2.2999999999999998</v>
      </c>
      <c r="Z73">
        <f>BAWANA!BD73+BAWANA!BE73</f>
        <v>2.2999999999999998</v>
      </c>
      <c r="AA73">
        <f>BAWANA!X73+BAWANA!Y73</f>
        <v>2.2999999999999998</v>
      </c>
      <c r="AB73">
        <f>BAWANA!AE73+BAWANA!AF73</f>
        <v>2.2999999999999998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30</v>
      </c>
      <c r="D74">
        <f>BAWANA!AL74</f>
        <v>1.4</v>
      </c>
      <c r="E74">
        <f>BAWANA!AM74</f>
        <v>24</v>
      </c>
      <c r="F74">
        <f t="shared" si="11"/>
        <v>24</v>
      </c>
      <c r="G74">
        <f t="shared" si="12"/>
        <v>25.4</v>
      </c>
      <c r="H74" s="112"/>
      <c r="I74">
        <f>BRPL_EOD!AI74+BRPL_EOD!AJ74</f>
        <v>7.16</v>
      </c>
      <c r="J74">
        <f>BYPL_EOD!AI74+BYPL_EOD!AJ74</f>
        <v>5.4</v>
      </c>
      <c r="K74">
        <f>MES_EOD!AI74+MES_EOD!AJ74</f>
        <v>0.55000000000000004</v>
      </c>
      <c r="L74">
        <f>NDMC_EOD!AI74+NDMC_EOD!AJ74</f>
        <v>2.19</v>
      </c>
      <c r="M74">
        <f>TPDDL_EOD!AI74+TPDDL_EOD!AJ74</f>
        <v>6.53</v>
      </c>
      <c r="N74">
        <f t="shared" si="7"/>
        <v>21.830000000000002</v>
      </c>
      <c r="O74" s="112">
        <f t="shared" si="8"/>
        <v>3.5699999999999967</v>
      </c>
      <c r="P74">
        <v>8.3309207512597343</v>
      </c>
      <c r="Q74">
        <v>6.283096655978011</v>
      </c>
      <c r="R74">
        <v>0.63994502977553824</v>
      </c>
      <c r="S74">
        <v>2.5481447549244156</v>
      </c>
      <c r="T74">
        <v>7.5978928080622987</v>
      </c>
      <c r="U74" s="114">
        <f t="shared" si="9"/>
        <v>25.4</v>
      </c>
      <c r="V74" s="112">
        <f t="shared" si="10"/>
        <v>0</v>
      </c>
      <c r="Y74">
        <f>BAWANA!AW74+BAWANA!AX74</f>
        <v>2.2999999999999998</v>
      </c>
      <c r="Z74">
        <f>BAWANA!BD74+BAWANA!BE74</f>
        <v>2.2999999999999998</v>
      </c>
      <c r="AA74">
        <f>BAWANA!X74+BAWANA!Y74</f>
        <v>2.2999999999999998</v>
      </c>
      <c r="AB74">
        <f>BAWANA!AE74+BAWANA!AF74</f>
        <v>2.2999999999999998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30</v>
      </c>
      <c r="D75">
        <f>BAWANA!AL75</f>
        <v>1.4</v>
      </c>
      <c r="E75">
        <f>BAWANA!AM75</f>
        <v>24</v>
      </c>
      <c r="F75">
        <f t="shared" si="11"/>
        <v>24</v>
      </c>
      <c r="G75">
        <f t="shared" si="12"/>
        <v>25.4</v>
      </c>
      <c r="H75" s="112"/>
      <c r="I75">
        <f>BRPL_EOD!AI75+BRPL_EOD!AJ75</f>
        <v>7.16</v>
      </c>
      <c r="J75">
        <f>BYPL_EOD!AI75+BYPL_EOD!AJ75</f>
        <v>5.4</v>
      </c>
      <c r="K75">
        <f>MES_EOD!AI75+MES_EOD!AJ75</f>
        <v>0.55000000000000004</v>
      </c>
      <c r="L75">
        <f>NDMC_EOD!AI75+NDMC_EOD!AJ75</f>
        <v>2.19</v>
      </c>
      <c r="M75">
        <f>TPDDL_EOD!AI75+TPDDL_EOD!AJ75</f>
        <v>6.53</v>
      </c>
      <c r="N75">
        <f t="shared" si="7"/>
        <v>21.830000000000002</v>
      </c>
      <c r="O75" s="112">
        <f t="shared" si="8"/>
        <v>3.5699999999999967</v>
      </c>
      <c r="P75">
        <v>8.3309207512597343</v>
      </c>
      <c r="Q75">
        <v>6.283096655978011</v>
      </c>
      <c r="R75">
        <v>0.63994502977553824</v>
      </c>
      <c r="S75">
        <v>2.5481447549244156</v>
      </c>
      <c r="T75">
        <v>7.5978928080622987</v>
      </c>
      <c r="U75" s="114">
        <f t="shared" si="9"/>
        <v>25.4</v>
      </c>
      <c r="V75" s="112">
        <f t="shared" si="10"/>
        <v>0</v>
      </c>
      <c r="Y75">
        <f>BAWANA!AW75+BAWANA!AX75</f>
        <v>2.2999999999999998</v>
      </c>
      <c r="Z75">
        <f>BAWANA!BD75+BAWANA!BE75</f>
        <v>2.2999999999999998</v>
      </c>
      <c r="AA75">
        <f>BAWANA!X75+BAWANA!Y75</f>
        <v>2.2999999999999998</v>
      </c>
      <c r="AB75">
        <f>BAWANA!AE75+BAWANA!AF75</f>
        <v>2.2999999999999998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30</v>
      </c>
      <c r="D76">
        <f>BAWANA!AL76</f>
        <v>1.4</v>
      </c>
      <c r="E76">
        <f>BAWANA!AM76</f>
        <v>24</v>
      </c>
      <c r="F76">
        <f t="shared" si="11"/>
        <v>24</v>
      </c>
      <c r="G76">
        <f t="shared" si="12"/>
        <v>25.4</v>
      </c>
      <c r="H76" s="112"/>
      <c r="I76">
        <f>BRPL_EOD!AI76+BRPL_EOD!AJ76</f>
        <v>7.16</v>
      </c>
      <c r="J76">
        <f>BYPL_EOD!AI76+BYPL_EOD!AJ76</f>
        <v>5.4</v>
      </c>
      <c r="K76">
        <f>MES_EOD!AI76+MES_EOD!AJ76</f>
        <v>0.55000000000000004</v>
      </c>
      <c r="L76">
        <f>NDMC_EOD!AI76+NDMC_EOD!AJ76</f>
        <v>2.19</v>
      </c>
      <c r="M76">
        <f>TPDDL_EOD!AI76+TPDDL_EOD!AJ76</f>
        <v>6.53</v>
      </c>
      <c r="N76">
        <f t="shared" si="7"/>
        <v>21.830000000000002</v>
      </c>
      <c r="O76" s="112">
        <f t="shared" si="8"/>
        <v>3.5699999999999967</v>
      </c>
      <c r="P76">
        <v>8.3309207512597343</v>
      </c>
      <c r="Q76">
        <v>6.283096655978011</v>
      </c>
      <c r="R76">
        <v>0.63994502977553824</v>
      </c>
      <c r="S76">
        <v>2.5481447549244156</v>
      </c>
      <c r="T76">
        <v>7.5978928080622987</v>
      </c>
      <c r="U76" s="114">
        <f t="shared" si="9"/>
        <v>25.4</v>
      </c>
      <c r="V76" s="112">
        <f t="shared" si="10"/>
        <v>0</v>
      </c>
      <c r="Y76">
        <f>BAWANA!AW76+BAWANA!AX76</f>
        <v>2.2999999999999998</v>
      </c>
      <c r="Z76">
        <f>BAWANA!BD76+BAWANA!BE76</f>
        <v>2.2999999999999998</v>
      </c>
      <c r="AA76">
        <f>BAWANA!X76+BAWANA!Y76</f>
        <v>2.2999999999999998</v>
      </c>
      <c r="AB76">
        <f>BAWANA!AE76+BAWANA!AF76</f>
        <v>2.2999999999999998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60</v>
      </c>
      <c r="C77">
        <f>BAWANA!C77</f>
        <v>0</v>
      </c>
      <c r="D77">
        <f>BAWANA!AL77</f>
        <v>48</v>
      </c>
      <c r="E77">
        <f>BAWANA!AM77</f>
        <v>0</v>
      </c>
      <c r="F77">
        <f t="shared" si="11"/>
        <v>48</v>
      </c>
      <c r="G77">
        <f t="shared" si="12"/>
        <v>48</v>
      </c>
      <c r="H77" s="112"/>
      <c r="I77">
        <f>BRPL_EOD!AI77+BRPL_EOD!AJ77</f>
        <v>18.68</v>
      </c>
      <c r="J77">
        <f>BYPL_EOD!AI77+BYPL_EOD!AJ77</f>
        <v>10.8</v>
      </c>
      <c r="K77">
        <f>MES_EOD!AI77+MES_EOD!AJ77</f>
        <v>1.0900000000000001</v>
      </c>
      <c r="L77">
        <f>NDMC_EOD!AI77+NDMC_EOD!AJ77</f>
        <v>4.38</v>
      </c>
      <c r="M77">
        <f>TPDDL_EOD!AI77+TPDDL_EOD!AJ77</f>
        <v>13.05</v>
      </c>
      <c r="N77">
        <f t="shared" si="7"/>
        <v>48</v>
      </c>
      <c r="O77" s="112">
        <f t="shared" si="8"/>
        <v>0</v>
      </c>
      <c r="P77">
        <v>18.68</v>
      </c>
      <c r="Q77">
        <v>10.8</v>
      </c>
      <c r="R77">
        <v>1.0900000000000001</v>
      </c>
      <c r="S77">
        <v>4.38</v>
      </c>
      <c r="T77">
        <v>13.05</v>
      </c>
      <c r="U77" s="114">
        <f t="shared" si="9"/>
        <v>48</v>
      </c>
      <c r="V77" s="112">
        <f t="shared" si="10"/>
        <v>0</v>
      </c>
      <c r="Y77">
        <f>BAWANA!AW77+BAWANA!AX77</f>
        <v>6</v>
      </c>
      <c r="Z77">
        <f>BAWANA!BD77+BAWANA!BE77</f>
        <v>6</v>
      </c>
      <c r="AA77">
        <f>BAWANA!X77+BAWANA!Y77</f>
        <v>6</v>
      </c>
      <c r="AB77">
        <f>BAWANA!AE77+BAWANA!AF77</f>
        <v>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90</v>
      </c>
      <c r="C78">
        <f>BAWANA!C78</f>
        <v>0</v>
      </c>
      <c r="D78">
        <f>BAWANA!AL78</f>
        <v>72</v>
      </c>
      <c r="E78">
        <f>BAWANA!AM78</f>
        <v>0</v>
      </c>
      <c r="F78">
        <f t="shared" si="11"/>
        <v>72</v>
      </c>
      <c r="G78">
        <f t="shared" si="12"/>
        <v>72</v>
      </c>
      <c r="H78" s="112"/>
      <c r="I78">
        <f>BRPL_EOD!AI78+BRPL_EOD!AJ78</f>
        <v>28.02</v>
      </c>
      <c r="J78">
        <f>BYPL_EOD!AI78+BYPL_EOD!AJ78</f>
        <v>16.2</v>
      </c>
      <c r="K78">
        <f>MES_EOD!AI78+MES_EOD!AJ78</f>
        <v>1.64</v>
      </c>
      <c r="L78">
        <f>NDMC_EOD!AI78+NDMC_EOD!AJ78</f>
        <v>6.57</v>
      </c>
      <c r="M78">
        <f>TPDDL_EOD!AI78+TPDDL_EOD!AJ78</f>
        <v>19.579999999999998</v>
      </c>
      <c r="N78">
        <f t="shared" si="7"/>
        <v>72.009999999999991</v>
      </c>
      <c r="O78" s="112">
        <f t="shared" si="8"/>
        <v>-9.9999999999909051E-3</v>
      </c>
      <c r="P78">
        <v>28.016108873767536</v>
      </c>
      <c r="Q78">
        <v>16.197750312456606</v>
      </c>
      <c r="R78">
        <v>1.6397722538536315</v>
      </c>
      <c r="S78">
        <v>6.5690876267185123</v>
      </c>
      <c r="T78">
        <v>19.577280933203724</v>
      </c>
      <c r="U78" s="114">
        <f t="shared" si="9"/>
        <v>72</v>
      </c>
      <c r="V78" s="112">
        <f t="shared" si="10"/>
        <v>0</v>
      </c>
      <c r="Y78">
        <f>BAWANA!AW78+BAWANA!AX78</f>
        <v>9</v>
      </c>
      <c r="Z78">
        <f>BAWANA!BD78+BAWANA!BE78</f>
        <v>9</v>
      </c>
      <c r="AA78">
        <f>BAWANA!X78+BAWANA!Y78</f>
        <v>9</v>
      </c>
      <c r="AB78">
        <f>BAWANA!AE78+BAWANA!AF78</f>
        <v>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110</v>
      </c>
      <c r="C79">
        <f>BAWANA!C79</f>
        <v>0</v>
      </c>
      <c r="D79">
        <f>BAWANA!AL79</f>
        <v>88</v>
      </c>
      <c r="E79">
        <f>BAWANA!AM79</f>
        <v>0</v>
      </c>
      <c r="F79">
        <f t="shared" si="11"/>
        <v>88</v>
      </c>
      <c r="G79">
        <f t="shared" si="12"/>
        <v>88</v>
      </c>
      <c r="H79" s="112"/>
      <c r="I79">
        <f>BRPL_EOD!AI79+BRPL_EOD!AJ79</f>
        <v>34.24</v>
      </c>
      <c r="J79">
        <f>BYPL_EOD!AI79+BYPL_EOD!AJ79</f>
        <v>19.8</v>
      </c>
      <c r="K79">
        <f>MES_EOD!AI79+MES_EOD!AJ79</f>
        <v>2.0099999999999998</v>
      </c>
      <c r="L79">
        <f>NDMC_EOD!AI79+NDMC_EOD!AJ79</f>
        <v>8.0299999999999994</v>
      </c>
      <c r="M79">
        <f>TPDDL_EOD!AI79+TPDDL_EOD!AJ79</f>
        <v>23.93</v>
      </c>
      <c r="N79">
        <f t="shared" si="7"/>
        <v>88.009999999999991</v>
      </c>
      <c r="O79" s="112">
        <f t="shared" si="8"/>
        <v>-9.9999999999909051E-3</v>
      </c>
      <c r="P79">
        <v>34.236109533007621</v>
      </c>
      <c r="Q79">
        <v>19.797750255652769</v>
      </c>
      <c r="R79">
        <v>2.0097716168617201</v>
      </c>
      <c r="S79">
        <v>8.0290876036814005</v>
      </c>
      <c r="T79">
        <v>23.927280990796504</v>
      </c>
      <c r="U79" s="114">
        <f t="shared" si="9"/>
        <v>88.000000000000014</v>
      </c>
      <c r="V79" s="112">
        <f t="shared" si="10"/>
        <v>0</v>
      </c>
      <c r="Y79">
        <f>BAWANA!AW79+BAWANA!AX79</f>
        <v>11</v>
      </c>
      <c r="Z79">
        <f>BAWANA!BD79+BAWANA!BE79</f>
        <v>11</v>
      </c>
      <c r="AA79">
        <f>BAWANA!X79+BAWANA!Y79</f>
        <v>11</v>
      </c>
      <c r="AB79">
        <f>BAWANA!AE79+BAWANA!AF79</f>
        <v>11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180</v>
      </c>
      <c r="C80">
        <f>BAWANA!C80</f>
        <v>0</v>
      </c>
      <c r="D80">
        <f>BAWANA!AL80</f>
        <v>144</v>
      </c>
      <c r="E80">
        <f>BAWANA!AM80</f>
        <v>0</v>
      </c>
      <c r="F80">
        <f t="shared" si="11"/>
        <v>144</v>
      </c>
      <c r="G80">
        <f t="shared" si="12"/>
        <v>144</v>
      </c>
      <c r="H80" s="112"/>
      <c r="I80">
        <f>BRPL_EOD!AI80+BRPL_EOD!AJ80</f>
        <v>56.03</v>
      </c>
      <c r="J80">
        <f>BYPL_EOD!AI80+BYPL_EOD!AJ80</f>
        <v>32.4</v>
      </c>
      <c r="K80">
        <f>MES_EOD!AI80+MES_EOD!AJ80</f>
        <v>3.28</v>
      </c>
      <c r="L80">
        <f>NDMC_EOD!AI80+NDMC_EOD!AJ80</f>
        <v>13.13</v>
      </c>
      <c r="M80">
        <f>TPDDL_EOD!AI80+TPDDL_EOD!AJ80</f>
        <v>39.15</v>
      </c>
      <c r="N80">
        <f t="shared" si="7"/>
        <v>143.99</v>
      </c>
      <c r="O80" s="112">
        <f t="shared" si="8"/>
        <v>9.9999999999909051E-3</v>
      </c>
      <c r="P80">
        <v>56.033891242447389</v>
      </c>
      <c r="Q80">
        <v>32.402250156260848</v>
      </c>
      <c r="R80">
        <v>3.2802277935967772</v>
      </c>
      <c r="S80">
        <v>13.130911868879783</v>
      </c>
      <c r="T80">
        <v>39.152718938815191</v>
      </c>
      <c r="U80" s="114">
        <f t="shared" si="9"/>
        <v>143.99999999999997</v>
      </c>
      <c r="V80" s="112">
        <f t="shared" si="10"/>
        <v>0</v>
      </c>
      <c r="Y80">
        <f>BAWANA!AW80+BAWANA!AX80</f>
        <v>18</v>
      </c>
      <c r="Z80">
        <f>BAWANA!BD80+BAWANA!BE80</f>
        <v>18</v>
      </c>
      <c r="AA80">
        <f>BAWANA!X80+BAWANA!Y80</f>
        <v>18</v>
      </c>
      <c r="AB80">
        <f>BAWANA!AE80+BAWANA!AF80</f>
        <v>18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250</v>
      </c>
      <c r="C81">
        <f>BAWANA!C81</f>
        <v>0</v>
      </c>
      <c r="D81">
        <f>BAWANA!AL81</f>
        <v>200</v>
      </c>
      <c r="E81">
        <f>BAWANA!AM81</f>
        <v>0</v>
      </c>
      <c r="F81">
        <f t="shared" si="11"/>
        <v>200</v>
      </c>
      <c r="G81">
        <f t="shared" si="12"/>
        <v>200</v>
      </c>
      <c r="H81" s="112"/>
      <c r="I81">
        <f>BRPL_EOD!AI81+BRPL_EOD!AJ81</f>
        <v>77.819999999999993</v>
      </c>
      <c r="J81">
        <f>BYPL_EOD!AI81+BYPL_EOD!AJ81</f>
        <v>45</v>
      </c>
      <c r="K81">
        <f>MES_EOD!AI81+MES_EOD!AJ81</f>
        <v>4.5599999999999996</v>
      </c>
      <c r="L81">
        <f>NDMC_EOD!AI81+NDMC_EOD!AJ81</f>
        <v>18.239999999999998</v>
      </c>
      <c r="M81">
        <f>TPDDL_EOD!AI81+TPDDL_EOD!AJ81</f>
        <v>54.38</v>
      </c>
      <c r="N81">
        <f t="shared" si="7"/>
        <v>200</v>
      </c>
      <c r="O81" s="112">
        <f t="shared" si="8"/>
        <v>0</v>
      </c>
      <c r="P81">
        <v>77.819999999999993</v>
      </c>
      <c r="Q81">
        <v>45</v>
      </c>
      <c r="R81">
        <v>4.5599999999999996</v>
      </c>
      <c r="S81">
        <v>18.239999999999998</v>
      </c>
      <c r="T81">
        <v>54.38</v>
      </c>
      <c r="U81" s="114">
        <f t="shared" si="9"/>
        <v>200</v>
      </c>
      <c r="V81" s="112">
        <f t="shared" si="10"/>
        <v>0</v>
      </c>
      <c r="Y81">
        <f>BAWANA!AW81+BAWANA!AX81</f>
        <v>25</v>
      </c>
      <c r="Z81">
        <f>BAWANA!BD81+BAWANA!BE81</f>
        <v>25</v>
      </c>
      <c r="AA81">
        <f>BAWANA!X81+BAWANA!Y81</f>
        <v>25</v>
      </c>
      <c r="AB81">
        <f>BAWANA!AE81+BAWANA!AF81</f>
        <v>25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223.34000000000003</v>
      </c>
      <c r="E82">
        <f>BAWANA!AM82</f>
        <v>0</v>
      </c>
      <c r="F82">
        <f t="shared" si="11"/>
        <v>256</v>
      </c>
      <c r="G82">
        <f t="shared" si="12"/>
        <v>223.34000000000003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50.74</v>
      </c>
      <c r="N82">
        <f t="shared" si="7"/>
        <v>223.35000000000002</v>
      </c>
      <c r="O82" s="112">
        <f t="shared" si="8"/>
        <v>-9.9999999999909051E-3</v>
      </c>
      <c r="P82">
        <v>99.605540183568394</v>
      </c>
      <c r="Q82">
        <v>44.997985224983211</v>
      </c>
      <c r="R82">
        <v>4.9997761361092454</v>
      </c>
      <c r="S82">
        <v>22.998970226102532</v>
      </c>
      <c r="T82">
        <v>50.73772822923663</v>
      </c>
      <c r="U82" s="114">
        <f t="shared" si="9"/>
        <v>223.34</v>
      </c>
      <c r="V82" s="112">
        <f t="shared" si="10"/>
        <v>0</v>
      </c>
      <c r="Y82">
        <f>BAWANA!AW82+BAWANA!AX82</f>
        <v>23.33</v>
      </c>
      <c r="Z82">
        <f>BAWANA!BD82+BAWANA!BE82</f>
        <v>23.33</v>
      </c>
      <c r="AA82">
        <f>BAWANA!X82+BAWANA!Y82</f>
        <v>23.33</v>
      </c>
      <c r="AB82">
        <f>BAWANA!AE82+BAWANA!AF82</f>
        <v>23.33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217.12</v>
      </c>
      <c r="E83">
        <f>BAWANA!AM83</f>
        <v>0</v>
      </c>
      <c r="F83">
        <f t="shared" si="11"/>
        <v>256</v>
      </c>
      <c r="G83">
        <f t="shared" si="12"/>
        <v>217.12</v>
      </c>
      <c r="H83" s="112"/>
      <c r="I83">
        <f>BRPL_EOD!AI83+BRPL_EOD!AJ83</f>
        <v>84</v>
      </c>
      <c r="J83">
        <f>BYPL_EOD!AI83+BYPL_EOD!AJ83</f>
        <v>47.6</v>
      </c>
      <c r="K83">
        <f>MES_EOD!AI83+MES_EOD!AJ83</f>
        <v>5</v>
      </c>
      <c r="L83">
        <f>NDMC_EOD!AI83+NDMC_EOD!AJ83</f>
        <v>23</v>
      </c>
      <c r="M83">
        <f>TPDDL_EOD!AI83+TPDDL_EOD!AJ83</f>
        <v>57.52</v>
      </c>
      <c r="N83">
        <f t="shared" si="7"/>
        <v>217.12</v>
      </c>
      <c r="O83" s="112">
        <f t="shared" si="8"/>
        <v>0</v>
      </c>
      <c r="P83">
        <v>84</v>
      </c>
      <c r="Q83">
        <v>47.6</v>
      </c>
      <c r="R83">
        <v>5</v>
      </c>
      <c r="S83">
        <v>23</v>
      </c>
      <c r="T83">
        <v>57.52</v>
      </c>
      <c r="U83" s="114">
        <f t="shared" si="9"/>
        <v>217.12</v>
      </c>
      <c r="V83" s="112">
        <f t="shared" si="10"/>
        <v>0</v>
      </c>
      <c r="Y83">
        <f>BAWANA!AW83+BAWANA!AX83</f>
        <v>26.44</v>
      </c>
      <c r="Z83">
        <f>BAWANA!BD83+BAWANA!BE83</f>
        <v>26.44</v>
      </c>
      <c r="AA83">
        <f>BAWANA!X83+BAWANA!Y83</f>
        <v>26.44</v>
      </c>
      <c r="AB83">
        <f>BAWANA!AE83+BAWANA!AF83</f>
        <v>26.44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217.12</v>
      </c>
      <c r="E84">
        <f>BAWANA!AM84</f>
        <v>0</v>
      </c>
      <c r="F84">
        <f t="shared" si="11"/>
        <v>256</v>
      </c>
      <c r="G84">
        <f t="shared" si="12"/>
        <v>217.12</v>
      </c>
      <c r="H84" s="112"/>
      <c r="I84">
        <f>BRPL_EOD!AI84+BRPL_EOD!AJ84</f>
        <v>84</v>
      </c>
      <c r="J84">
        <f>BYPL_EOD!AI84+BYPL_EOD!AJ84</f>
        <v>47.6</v>
      </c>
      <c r="K84">
        <f>MES_EOD!AI84+MES_EOD!AJ84</f>
        <v>5</v>
      </c>
      <c r="L84">
        <f>NDMC_EOD!AI84+NDMC_EOD!AJ84</f>
        <v>23</v>
      </c>
      <c r="M84">
        <f>TPDDL_EOD!AI84+TPDDL_EOD!AJ84</f>
        <v>57.52</v>
      </c>
      <c r="N84">
        <f t="shared" si="7"/>
        <v>217.12</v>
      </c>
      <c r="O84" s="112">
        <f t="shared" si="8"/>
        <v>0</v>
      </c>
      <c r="P84">
        <v>84</v>
      </c>
      <c r="Q84">
        <v>47.6</v>
      </c>
      <c r="R84">
        <v>5</v>
      </c>
      <c r="S84">
        <v>23</v>
      </c>
      <c r="T84">
        <v>57.52</v>
      </c>
      <c r="U84" s="114">
        <f t="shared" si="9"/>
        <v>217.12</v>
      </c>
      <c r="V84" s="112">
        <f t="shared" si="10"/>
        <v>0</v>
      </c>
      <c r="Y84">
        <f>BAWANA!AW84+BAWANA!AX84</f>
        <v>26.44</v>
      </c>
      <c r="Z84">
        <f>BAWANA!BD84+BAWANA!BE84</f>
        <v>26.44</v>
      </c>
      <c r="AA84">
        <f>BAWANA!X84+BAWANA!Y84</f>
        <v>26.44</v>
      </c>
      <c r="AB84">
        <f>BAWANA!AE84+BAWANA!AF84</f>
        <v>26.44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217.12</v>
      </c>
      <c r="E85">
        <f>BAWANA!AM85</f>
        <v>0</v>
      </c>
      <c r="F85">
        <f t="shared" si="11"/>
        <v>256</v>
      </c>
      <c r="G85">
        <f t="shared" si="12"/>
        <v>217.12</v>
      </c>
      <c r="H85" s="112"/>
      <c r="I85">
        <f>BRPL_EOD!AI85+BRPL_EOD!AJ85</f>
        <v>84</v>
      </c>
      <c r="J85">
        <f>BYPL_EOD!AI85+BYPL_EOD!AJ85</f>
        <v>47.6</v>
      </c>
      <c r="K85">
        <f>MES_EOD!AI85+MES_EOD!AJ85</f>
        <v>5</v>
      </c>
      <c r="L85">
        <f>NDMC_EOD!AI85+NDMC_EOD!AJ85</f>
        <v>23</v>
      </c>
      <c r="M85">
        <f>TPDDL_EOD!AI85+TPDDL_EOD!AJ85</f>
        <v>57.52</v>
      </c>
      <c r="N85">
        <f t="shared" si="7"/>
        <v>217.12</v>
      </c>
      <c r="O85" s="112">
        <f t="shared" si="8"/>
        <v>0</v>
      </c>
      <c r="P85">
        <v>84</v>
      </c>
      <c r="Q85">
        <v>47.6</v>
      </c>
      <c r="R85">
        <v>5</v>
      </c>
      <c r="S85">
        <v>23</v>
      </c>
      <c r="T85">
        <v>57.52</v>
      </c>
      <c r="U85" s="114">
        <f t="shared" si="9"/>
        <v>217.12</v>
      </c>
      <c r="V85" s="112">
        <f t="shared" si="10"/>
        <v>0</v>
      </c>
      <c r="Y85">
        <f>BAWANA!AW85+BAWANA!AX85</f>
        <v>26.44</v>
      </c>
      <c r="Z85">
        <f>BAWANA!BD85+BAWANA!BE85</f>
        <v>26.44</v>
      </c>
      <c r="AA85">
        <f>BAWANA!X85+BAWANA!Y85</f>
        <v>26.44</v>
      </c>
      <c r="AB85">
        <f>BAWANA!AE85+BAWANA!AF85</f>
        <v>26.44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217.12</v>
      </c>
      <c r="E98">
        <f>BAWANA!AM98</f>
        <v>0</v>
      </c>
      <c r="F98">
        <f t="shared" si="11"/>
        <v>256</v>
      </c>
      <c r="G98">
        <f t="shared" si="12"/>
        <v>217.12</v>
      </c>
      <c r="H98" s="112"/>
      <c r="I98">
        <f>BRPL_EOD!AI98+BRPL_EOD!AJ98</f>
        <v>84</v>
      </c>
      <c r="J98">
        <f>BYPL_EOD!AI98+BYPL_EOD!AJ98</f>
        <v>47.6</v>
      </c>
      <c r="K98">
        <f>MES_EOD!AI98+MES_EOD!AJ98</f>
        <v>5</v>
      </c>
      <c r="L98">
        <f>NDMC_EOD!AI98+NDMC_EOD!AJ98</f>
        <v>23</v>
      </c>
      <c r="M98">
        <f>TPDDL_EOD!AI98+TPDDL_EOD!AJ98</f>
        <v>57.52</v>
      </c>
      <c r="N98">
        <f t="shared" si="7"/>
        <v>217.12</v>
      </c>
      <c r="O98" s="112">
        <f t="shared" si="8"/>
        <v>0</v>
      </c>
      <c r="P98">
        <v>84</v>
      </c>
      <c r="Q98">
        <v>47.6</v>
      </c>
      <c r="R98">
        <v>5</v>
      </c>
      <c r="S98">
        <v>23</v>
      </c>
      <c r="T98">
        <v>57.52</v>
      </c>
      <c r="U98" s="114">
        <f t="shared" si="9"/>
        <v>217.12</v>
      </c>
      <c r="V98" s="112">
        <f t="shared" si="10"/>
        <v>0</v>
      </c>
      <c r="Y98">
        <f>BAWANA!AW98+BAWANA!AX98</f>
        <v>26.44</v>
      </c>
      <c r="Z98">
        <f>BAWANA!BD98+BAWANA!BE98</f>
        <v>26.44</v>
      </c>
      <c r="AA98">
        <f>BAWANA!X98+BAWANA!Y98</f>
        <v>26.44</v>
      </c>
      <c r="AB98">
        <f>BAWANA!AE98+BAWANA!AF98</f>
        <v>26.44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5.0525000000000002</v>
      </c>
      <c r="C99" s="114">
        <f t="shared" ref="C99:U99" si="14">SUM(C3:C98)/4000</f>
        <v>0.15</v>
      </c>
      <c r="D99" s="114">
        <f t="shared" si="14"/>
        <v>3.4219260000000014</v>
      </c>
      <c r="E99" s="114">
        <f t="shared" si="14"/>
        <v>0.12</v>
      </c>
      <c r="F99" s="114">
        <f t="shared" si="14"/>
        <v>4.1619999999999999</v>
      </c>
      <c r="G99" s="114">
        <f t="shared" si="14"/>
        <v>3.5419260000000015</v>
      </c>
      <c r="H99" s="114"/>
      <c r="I99" s="114">
        <f t="shared" si="14"/>
        <v>1.3789599999999997</v>
      </c>
      <c r="J99" s="114">
        <f t="shared" si="14"/>
        <v>0.77469999999999895</v>
      </c>
      <c r="K99" s="114">
        <f t="shared" si="14"/>
        <v>7.9259999999999997E-2</v>
      </c>
      <c r="L99" s="114">
        <f t="shared" si="14"/>
        <v>0.35998250000000004</v>
      </c>
      <c r="M99" s="114">
        <f t="shared" si="14"/>
        <v>0.92092250000000075</v>
      </c>
      <c r="N99" s="114">
        <f t="shared" si="14"/>
        <v>3.5138250000000024</v>
      </c>
      <c r="O99" s="114">
        <f t="shared" si="14"/>
        <v>2.8100999999999959E-2</v>
      </c>
      <c r="P99" s="114">
        <f t="shared" si="14"/>
        <v>1.3894538469554081</v>
      </c>
      <c r="Q99" s="114">
        <f t="shared" si="14"/>
        <v>0.78117992778504575</v>
      </c>
      <c r="R99" s="114">
        <f t="shared" si="14"/>
        <v>7.9918099447771576E-2</v>
      </c>
      <c r="S99" s="114">
        <f t="shared" si="14"/>
        <v>0.36261154523142919</v>
      </c>
      <c r="T99" s="114">
        <f t="shared" si="14"/>
        <v>0.92876258058034478</v>
      </c>
      <c r="U99" s="114">
        <f t="shared" si="14"/>
        <v>3.5419260000000015</v>
      </c>
      <c r="V99" s="114">
        <f t="shared" si="10"/>
        <v>0</v>
      </c>
      <c r="Y99" s="114">
        <f>SUM(Y3:Y98)/4000</f>
        <v>0.45105249999999991</v>
      </c>
      <c r="Z99" s="114">
        <f t="shared" ref="Z99:AD99" si="15">SUM(Z3:Z98)/4000</f>
        <v>0.4486524999999999</v>
      </c>
      <c r="AA99" s="114">
        <f t="shared" si="15"/>
        <v>0.45105249999999991</v>
      </c>
      <c r="AB99" s="114">
        <f t="shared" si="15"/>
        <v>0.4486524999999999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79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744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720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704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648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740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536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552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552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552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552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552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552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552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552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552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552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552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552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552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552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552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552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22.357500000000002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17.885999999999999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0</v>
      </c>
      <c r="T3">
        <v>0</v>
      </c>
      <c r="U3">
        <v>383.625</v>
      </c>
      <c r="V3">
        <v>19.321000000000002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2889.9333339999998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0</v>
      </c>
      <c r="T4">
        <v>0</v>
      </c>
      <c r="U4">
        <v>383.625</v>
      </c>
      <c r="V4">
        <v>19.321000000000002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2895.5697339999992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0</v>
      </c>
      <c r="T5">
        <v>0</v>
      </c>
      <c r="U5">
        <v>383.625</v>
      </c>
      <c r="V5">
        <v>19.321000000000002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2911.9453859999999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0</v>
      </c>
      <c r="T6">
        <v>0</v>
      </c>
      <c r="U6">
        <v>383.625</v>
      </c>
      <c r="V6">
        <v>19.321000000000002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2911.9453859999999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0</v>
      </c>
      <c r="T7">
        <v>0</v>
      </c>
      <c r="U7">
        <v>383.625</v>
      </c>
      <c r="V7">
        <v>19.321000000000002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2911.9453859999999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0</v>
      </c>
      <c r="T8">
        <v>0</v>
      </c>
      <c r="U8">
        <v>383.625</v>
      </c>
      <c r="V8">
        <v>19.321000000000002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2911.9453859999999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0</v>
      </c>
      <c r="T9">
        <v>0</v>
      </c>
      <c r="U9">
        <v>383.625</v>
      </c>
      <c r="V9">
        <v>19.321000000000002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5.6364000000000001</v>
      </c>
      <c r="AQ9">
        <v>0</v>
      </c>
      <c r="AR9">
        <v>41.951999999999998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2918.5693859999997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0</v>
      </c>
      <c r="T10">
        <v>0</v>
      </c>
      <c r="U10">
        <v>383.625</v>
      </c>
      <c r="V10">
        <v>19.321000000000002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5.6364000000000001</v>
      </c>
      <c r="AQ10">
        <v>0</v>
      </c>
      <c r="AR10">
        <v>41.951999999999998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2918.5693859999997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0</v>
      </c>
      <c r="T11">
        <v>0</v>
      </c>
      <c r="U11">
        <v>383.625</v>
      </c>
      <c r="V11">
        <v>19.321000000000002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2919.0909859999997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0</v>
      </c>
      <c r="T12">
        <v>0</v>
      </c>
      <c r="U12">
        <v>383.625</v>
      </c>
      <c r="V12">
        <v>19.321000000000002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2919.0909859999997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0</v>
      </c>
      <c r="T13">
        <v>0</v>
      </c>
      <c r="U13">
        <v>383.625</v>
      </c>
      <c r="V13">
        <v>19.321000000000002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2919.0909859999997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0</v>
      </c>
      <c r="T14">
        <v>0</v>
      </c>
      <c r="U14">
        <v>383.625</v>
      </c>
      <c r="V14">
        <v>19.321000000000002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2919.0909859999997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0</v>
      </c>
      <c r="T15">
        <v>0</v>
      </c>
      <c r="U15">
        <v>383.625</v>
      </c>
      <c r="V15">
        <v>19.321000000000002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2919.1941859999993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0</v>
      </c>
      <c r="T16">
        <v>0</v>
      </c>
      <c r="U16">
        <v>383.625</v>
      </c>
      <c r="V16">
        <v>19.321000000000002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2919.1941859999993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0</v>
      </c>
      <c r="T17">
        <v>0</v>
      </c>
      <c r="U17">
        <v>383.625</v>
      </c>
      <c r="V17">
        <v>19.321000000000002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2912.5701859999995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0</v>
      </c>
      <c r="T18">
        <v>0</v>
      </c>
      <c r="U18">
        <v>383.625</v>
      </c>
      <c r="V18">
        <v>19.321000000000002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2912.5701859999995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0</v>
      </c>
      <c r="T19">
        <v>0</v>
      </c>
      <c r="U19">
        <v>383.625</v>
      </c>
      <c r="V19">
        <v>19.321000000000002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2912.5701859999995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0</v>
      </c>
      <c r="T20">
        <v>0</v>
      </c>
      <c r="U20">
        <v>383.625</v>
      </c>
      <c r="V20">
        <v>19.321000000000002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2912.5701859999995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0</v>
      </c>
      <c r="T21">
        <v>0</v>
      </c>
      <c r="U21">
        <v>383.625</v>
      </c>
      <c r="V21">
        <v>19.321000000000002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18.940000000000001</v>
      </c>
      <c r="AI21">
        <v>0</v>
      </c>
      <c r="AJ21">
        <v>0</v>
      </c>
      <c r="AK21">
        <v>53.932499999999997</v>
      </c>
      <c r="AL21">
        <v>13.944000000000001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2940.5635459999999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0</v>
      </c>
      <c r="T22">
        <v>0</v>
      </c>
      <c r="U22">
        <v>383.625</v>
      </c>
      <c r="V22">
        <v>19.321000000000002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37.880000000000003</v>
      </c>
      <c r="AI22">
        <v>0</v>
      </c>
      <c r="AJ22">
        <v>0</v>
      </c>
      <c r="AK22">
        <v>53.932499999999997</v>
      </c>
      <c r="AL22">
        <v>13.944000000000001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2959.5035459999995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0</v>
      </c>
      <c r="T23">
        <v>0</v>
      </c>
      <c r="U23">
        <v>383.625</v>
      </c>
      <c r="V23">
        <v>19.321000000000002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53.932499999999997</v>
      </c>
      <c r="AL23">
        <v>13.944000000000001</v>
      </c>
      <c r="AM23">
        <v>15.804048</v>
      </c>
      <c r="AN23">
        <v>0.66954999999999998</v>
      </c>
      <c r="AO23">
        <v>0</v>
      </c>
      <c r="AP23">
        <v>0</v>
      </c>
      <c r="AQ23">
        <v>13.041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2965.9205459999998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0</v>
      </c>
      <c r="T24">
        <v>0</v>
      </c>
      <c r="U24">
        <v>383.625</v>
      </c>
      <c r="V24">
        <v>19.321000000000002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1.2734000000000001</v>
      </c>
      <c r="AD24">
        <v>0</v>
      </c>
      <c r="AE24">
        <v>16.478852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53.932499999999997</v>
      </c>
      <c r="AL24">
        <v>13.944000000000001</v>
      </c>
      <c r="AM24">
        <v>15.804048</v>
      </c>
      <c r="AN24">
        <v>0.66954999999999998</v>
      </c>
      <c r="AO24">
        <v>0</v>
      </c>
      <c r="AP24">
        <v>0</v>
      </c>
      <c r="AQ24">
        <v>13.041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2967.1939459999999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0</v>
      </c>
      <c r="T25">
        <v>0</v>
      </c>
      <c r="U25">
        <v>383.625</v>
      </c>
      <c r="V25">
        <v>19.321000000000002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9.6778399999999998</v>
      </c>
      <c r="AD25">
        <v>0</v>
      </c>
      <c r="AE25">
        <v>16.478852</v>
      </c>
      <c r="AF25">
        <v>8.3810000000000002</v>
      </c>
      <c r="AG25">
        <v>43.574399999999997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13.944000000000001</v>
      </c>
      <c r="AM25">
        <v>15.804048</v>
      </c>
      <c r="AN25">
        <v>0.66954999999999998</v>
      </c>
      <c r="AO25">
        <v>0</v>
      </c>
      <c r="AP25">
        <v>0</v>
      </c>
      <c r="AQ25">
        <v>26.082000000000001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3006.0212459999993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0</v>
      </c>
      <c r="T26">
        <v>0</v>
      </c>
      <c r="U26">
        <v>383.625</v>
      </c>
      <c r="V26">
        <v>19.321000000000002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43.574399999999997</v>
      </c>
      <c r="AH26">
        <v>56.82</v>
      </c>
      <c r="AI26">
        <v>0</v>
      </c>
      <c r="AJ26">
        <v>0</v>
      </c>
      <c r="AK26">
        <v>53.932499999999997</v>
      </c>
      <c r="AL26">
        <v>13.944000000000001</v>
      </c>
      <c r="AM26">
        <v>15.804048</v>
      </c>
      <c r="AN26">
        <v>0.66954999999999998</v>
      </c>
      <c r="AO26">
        <v>0</v>
      </c>
      <c r="AP26">
        <v>0</v>
      </c>
      <c r="AQ26">
        <v>26.082000000000001</v>
      </c>
      <c r="AR26">
        <v>35.328000000000003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3043.1797859999997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0</v>
      </c>
      <c r="T27">
        <v>0</v>
      </c>
      <c r="U27">
        <v>383.625</v>
      </c>
      <c r="V27">
        <v>19.321000000000002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43.574399999999997</v>
      </c>
      <c r="AH27">
        <v>56.82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52.037999999999997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3141.0040260000001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0</v>
      </c>
      <c r="T28">
        <v>0</v>
      </c>
      <c r="U28">
        <v>383.625</v>
      </c>
      <c r="V28">
        <v>19.321000000000002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43.574399999999997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52.037999999999997</v>
      </c>
      <c r="AR28">
        <v>41.951999999999998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3277.112318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0</v>
      </c>
      <c r="T29">
        <v>0</v>
      </c>
      <c r="U29">
        <v>383.625</v>
      </c>
      <c r="V29">
        <v>19.321000000000002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52.037999999999997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3279.6243539999996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0</v>
      </c>
      <c r="T30">
        <v>0</v>
      </c>
      <c r="U30">
        <v>383.625</v>
      </c>
      <c r="V30">
        <v>19.321000000000002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52.037999999999997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3279.6243539999996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0</v>
      </c>
      <c r="T31">
        <v>0</v>
      </c>
      <c r="U31">
        <v>383.625</v>
      </c>
      <c r="V31">
        <v>19.321000000000002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52.037999999999997</v>
      </c>
      <c r="AR31">
        <v>35.328000000000003</v>
      </c>
      <c r="AS31">
        <v>32.553840000000001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3280.2808119999995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679.19316800000001</v>
      </c>
      <c r="L32">
        <v>652.65250000000003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0</v>
      </c>
      <c r="T32">
        <v>0</v>
      </c>
      <c r="U32">
        <v>383.625</v>
      </c>
      <c r="V32">
        <v>19.321000000000002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52.037999999999997</v>
      </c>
      <c r="AR32">
        <v>35.328000000000003</v>
      </c>
      <c r="AS32">
        <v>32.553840000000001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3279.4808119999998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679.19316800000001</v>
      </c>
      <c r="L33">
        <v>652.65250000000003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0</v>
      </c>
      <c r="T33">
        <v>0</v>
      </c>
      <c r="U33">
        <v>383.625</v>
      </c>
      <c r="V33">
        <v>19.321000000000002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52.037999999999997</v>
      </c>
      <c r="AR33">
        <v>41.951999999999998</v>
      </c>
      <c r="AS33">
        <v>32.553840000000001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3286.1048119999996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679.19316800000001</v>
      </c>
      <c r="L34">
        <v>652.65250000000003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0</v>
      </c>
      <c r="T34">
        <v>0</v>
      </c>
      <c r="U34">
        <v>383.625</v>
      </c>
      <c r="V34">
        <v>19.321000000000002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56.82</v>
      </c>
      <c r="AI34">
        <v>0</v>
      </c>
      <c r="AJ34">
        <v>0</v>
      </c>
      <c r="AK34">
        <v>53.932499999999997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52.037999999999997</v>
      </c>
      <c r="AR34">
        <v>41.951999999999998</v>
      </c>
      <c r="AS34">
        <v>32.553840000000001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3135.8597560000007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679.19316800000001</v>
      </c>
      <c r="L35">
        <v>652.65250000000003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0</v>
      </c>
      <c r="T35">
        <v>0</v>
      </c>
      <c r="U35">
        <v>383.625</v>
      </c>
      <c r="V35">
        <v>19.321000000000002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53.932499999999997</v>
      </c>
      <c r="AL35">
        <v>15.106</v>
      </c>
      <c r="AM35">
        <v>15.804048</v>
      </c>
      <c r="AN35">
        <v>0.66954999999999998</v>
      </c>
      <c r="AO35">
        <v>0</v>
      </c>
      <c r="AP35">
        <v>0</v>
      </c>
      <c r="AQ35">
        <v>39.122999999999998</v>
      </c>
      <c r="AR35">
        <v>35.328000000000003</v>
      </c>
      <c r="AS35">
        <v>32.553840000000001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3062.028284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0</v>
      </c>
      <c r="T36">
        <v>0</v>
      </c>
      <c r="U36">
        <v>383.625</v>
      </c>
      <c r="V36">
        <v>19.321000000000002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13.17004</v>
      </c>
      <c r="AC36">
        <v>9.6778399999999998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53.932499999999997</v>
      </c>
      <c r="AL36">
        <v>15.106</v>
      </c>
      <c r="AM36">
        <v>15.804048</v>
      </c>
      <c r="AN36">
        <v>0.66954999999999998</v>
      </c>
      <c r="AO36">
        <v>0</v>
      </c>
      <c r="AP36">
        <v>0</v>
      </c>
      <c r="AQ36">
        <v>26.082000000000001</v>
      </c>
      <c r="AR36">
        <v>35.328000000000003</v>
      </c>
      <c r="AS36">
        <v>32.553840000000001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3003.6278839999995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0</v>
      </c>
      <c r="T37">
        <v>0</v>
      </c>
      <c r="U37">
        <v>383.625</v>
      </c>
      <c r="V37">
        <v>19.321000000000002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53.932499999999997</v>
      </c>
      <c r="AL37">
        <v>15.106</v>
      </c>
      <c r="AM37">
        <v>15.804048</v>
      </c>
      <c r="AN37">
        <v>0.66954999999999998</v>
      </c>
      <c r="AO37">
        <v>0</v>
      </c>
      <c r="AP37">
        <v>0</v>
      </c>
      <c r="AQ37">
        <v>26.082000000000001</v>
      </c>
      <c r="AR37">
        <v>35.328000000000003</v>
      </c>
      <c r="AS37">
        <v>32.553840000000001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2975.0100439999997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0</v>
      </c>
      <c r="T38">
        <v>0</v>
      </c>
      <c r="U38">
        <v>383.625</v>
      </c>
      <c r="V38">
        <v>19.321000000000002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0</v>
      </c>
      <c r="AI38">
        <v>0</v>
      </c>
      <c r="AJ38">
        <v>0</v>
      </c>
      <c r="AK38">
        <v>53.932499999999997</v>
      </c>
      <c r="AL38">
        <v>15.106</v>
      </c>
      <c r="AM38">
        <v>15.804048</v>
      </c>
      <c r="AN38">
        <v>0.66954999999999998</v>
      </c>
      <c r="AO38">
        <v>0</v>
      </c>
      <c r="AP38">
        <v>0</v>
      </c>
      <c r="AQ38">
        <v>26.082000000000001</v>
      </c>
      <c r="AR38">
        <v>35.328000000000003</v>
      </c>
      <c r="AS38">
        <v>32.553840000000001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2956.0700439999996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0</v>
      </c>
      <c r="T39">
        <v>0</v>
      </c>
      <c r="U39">
        <v>383.625</v>
      </c>
      <c r="V39">
        <v>19.321000000000002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53.932499999999997</v>
      </c>
      <c r="AL39">
        <v>15.106</v>
      </c>
      <c r="AM39">
        <v>15.804048</v>
      </c>
      <c r="AN39">
        <v>0.66954999999999998</v>
      </c>
      <c r="AO39">
        <v>0</v>
      </c>
      <c r="AP39">
        <v>0</v>
      </c>
      <c r="AQ39">
        <v>13.041</v>
      </c>
      <c r="AR39">
        <v>35.328000000000003</v>
      </c>
      <c r="AS39">
        <v>31.897382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2942.372586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0</v>
      </c>
      <c r="T40">
        <v>0</v>
      </c>
      <c r="U40">
        <v>383.625</v>
      </c>
      <c r="V40">
        <v>19.321000000000002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15.106</v>
      </c>
      <c r="AM40">
        <v>15.804048</v>
      </c>
      <c r="AN40">
        <v>0.66954999999999998</v>
      </c>
      <c r="AO40">
        <v>0</v>
      </c>
      <c r="AP40">
        <v>0</v>
      </c>
      <c r="AQ40">
        <v>13.041</v>
      </c>
      <c r="AR40">
        <v>35.328000000000003</v>
      </c>
      <c r="AS40">
        <v>31.897382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2942.372586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0</v>
      </c>
      <c r="T41">
        <v>0</v>
      </c>
      <c r="U41">
        <v>383.625</v>
      </c>
      <c r="V41">
        <v>19.321000000000002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15.106</v>
      </c>
      <c r="AM41">
        <v>15.804048</v>
      </c>
      <c r="AN41">
        <v>0.66954999999999998</v>
      </c>
      <c r="AO41">
        <v>0</v>
      </c>
      <c r="AP41">
        <v>0</v>
      </c>
      <c r="AQ41">
        <v>13.041</v>
      </c>
      <c r="AR41">
        <v>35.328000000000003</v>
      </c>
      <c r="AS41">
        <v>31.897382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2942.372586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0</v>
      </c>
      <c r="T42">
        <v>0</v>
      </c>
      <c r="U42">
        <v>383.625</v>
      </c>
      <c r="V42">
        <v>19.321000000000002</v>
      </c>
      <c r="W42">
        <v>46.399079999999998</v>
      </c>
      <c r="X42">
        <v>147.515625</v>
      </c>
      <c r="Y42">
        <v>0</v>
      </c>
      <c r="Z42">
        <v>6.5208000000000004</v>
      </c>
      <c r="AA42">
        <v>10.112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15.106</v>
      </c>
      <c r="AM42">
        <v>15.804048</v>
      </c>
      <c r="AN42">
        <v>0.66954999999999998</v>
      </c>
      <c r="AO42">
        <v>0</v>
      </c>
      <c r="AP42">
        <v>0</v>
      </c>
      <c r="AQ42">
        <v>13.041</v>
      </c>
      <c r="AR42">
        <v>35.328000000000003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2938.4352260000001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0</v>
      </c>
      <c r="T43">
        <v>0</v>
      </c>
      <c r="U43">
        <v>383.625</v>
      </c>
      <c r="V43">
        <v>19.321000000000002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15.106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2915.2822259999998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0</v>
      </c>
      <c r="T44">
        <v>0</v>
      </c>
      <c r="U44">
        <v>383.625</v>
      </c>
      <c r="V44">
        <v>19.321000000000002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15.106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2915.2822259999998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0</v>
      </c>
      <c r="T45">
        <v>0</v>
      </c>
      <c r="U45">
        <v>383.625</v>
      </c>
      <c r="V45">
        <v>19.321000000000002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15.106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2902.1121859999998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0</v>
      </c>
      <c r="T46">
        <v>0</v>
      </c>
      <c r="U46">
        <v>383.625</v>
      </c>
      <c r="V46">
        <v>19.321000000000002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15.106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2902.1121859999998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0</v>
      </c>
      <c r="T47">
        <v>0</v>
      </c>
      <c r="U47">
        <v>387</v>
      </c>
      <c r="V47">
        <v>19.321000000000002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15.106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31.897382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2905.4871859999998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0</v>
      </c>
      <c r="T48">
        <v>0</v>
      </c>
      <c r="U48">
        <v>387</v>
      </c>
      <c r="V48">
        <v>19.321000000000002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15.106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31.897382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2905.4871859999998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0</v>
      </c>
      <c r="T49">
        <v>0</v>
      </c>
      <c r="U49">
        <v>387</v>
      </c>
      <c r="V49">
        <v>19.321000000000002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15.106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2905.4871859999998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0</v>
      </c>
      <c r="T50">
        <v>0</v>
      </c>
      <c r="U50">
        <v>387</v>
      </c>
      <c r="V50">
        <v>19.321000000000002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15.106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2905.4871859999998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0</v>
      </c>
      <c r="T51">
        <v>0</v>
      </c>
      <c r="U51">
        <v>387</v>
      </c>
      <c r="V51">
        <v>19.321000000000002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15.106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2911.892186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0</v>
      </c>
      <c r="T52">
        <v>0</v>
      </c>
      <c r="U52">
        <v>387</v>
      </c>
      <c r="V52">
        <v>19.321000000000002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15.106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2911.892186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0</v>
      </c>
      <c r="T53">
        <v>0</v>
      </c>
      <c r="U53">
        <v>387</v>
      </c>
      <c r="V53">
        <v>19.321000000000002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15.106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2911.892186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0</v>
      </c>
      <c r="T54">
        <v>0</v>
      </c>
      <c r="U54">
        <v>387</v>
      </c>
      <c r="V54">
        <v>19.321000000000002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15.106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31.897382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2911.892186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0</v>
      </c>
      <c r="T55">
        <v>0</v>
      </c>
      <c r="U55">
        <v>387</v>
      </c>
      <c r="V55">
        <v>19.321000000000002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15.106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2889.0083339999996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0</v>
      </c>
      <c r="T56">
        <v>0</v>
      </c>
      <c r="U56">
        <v>387</v>
      </c>
      <c r="V56">
        <v>19.321000000000002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15.106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2889.0083339999996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0</v>
      </c>
      <c r="T57">
        <v>0</v>
      </c>
      <c r="U57">
        <v>387</v>
      </c>
      <c r="V57">
        <v>18.07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15.106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35.328000000000003</v>
      </c>
      <c r="AS57">
        <v>32.553840000000001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2901.3395920000003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0</v>
      </c>
      <c r="T58">
        <v>0</v>
      </c>
      <c r="U58">
        <v>387</v>
      </c>
      <c r="V58">
        <v>18.07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15.106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32.553840000000001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2894.9345920000001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0</v>
      </c>
      <c r="T59">
        <v>0</v>
      </c>
      <c r="U59">
        <v>387</v>
      </c>
      <c r="V59">
        <v>18.07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15.106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32.553840000000001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2894.9345920000001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0</v>
      </c>
      <c r="T60">
        <v>0</v>
      </c>
      <c r="U60">
        <v>387</v>
      </c>
      <c r="V60">
        <v>18.07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15.106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32.553840000000001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2894.9345920000001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0</v>
      </c>
      <c r="T61">
        <v>0</v>
      </c>
      <c r="U61">
        <v>387</v>
      </c>
      <c r="V61">
        <v>18.07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43.574399999999997</v>
      </c>
      <c r="AH61">
        <v>18.940000000000001</v>
      </c>
      <c r="AI61">
        <v>0</v>
      </c>
      <c r="AJ61">
        <v>0</v>
      </c>
      <c r="AK61">
        <v>53.932499999999997</v>
      </c>
      <c r="AL61">
        <v>15.106</v>
      </c>
      <c r="AM61">
        <v>15.804048</v>
      </c>
      <c r="AN61">
        <v>0.66954999999999998</v>
      </c>
      <c r="AO61">
        <v>0</v>
      </c>
      <c r="AP61">
        <v>0</v>
      </c>
      <c r="AQ61">
        <v>13.041</v>
      </c>
      <c r="AR61">
        <v>35.328000000000003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2926.2591340000004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0</v>
      </c>
      <c r="T62">
        <v>0</v>
      </c>
      <c r="U62">
        <v>387</v>
      </c>
      <c r="V62">
        <v>18.07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43.574399999999997</v>
      </c>
      <c r="AH62">
        <v>43.561999999999998</v>
      </c>
      <c r="AI62">
        <v>0</v>
      </c>
      <c r="AJ62">
        <v>0</v>
      </c>
      <c r="AK62">
        <v>53.932499999999997</v>
      </c>
      <c r="AL62">
        <v>15.106</v>
      </c>
      <c r="AM62">
        <v>15.804048</v>
      </c>
      <c r="AN62">
        <v>0.66954999999999998</v>
      </c>
      <c r="AO62">
        <v>0</v>
      </c>
      <c r="AP62">
        <v>0</v>
      </c>
      <c r="AQ62">
        <v>13.041</v>
      </c>
      <c r="AR62">
        <v>35.328000000000003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2950.8811340000002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0</v>
      </c>
      <c r="T63">
        <v>0</v>
      </c>
      <c r="U63">
        <v>387</v>
      </c>
      <c r="V63">
        <v>18.07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43.561999999999998</v>
      </c>
      <c r="AI63">
        <v>0</v>
      </c>
      <c r="AJ63">
        <v>0</v>
      </c>
      <c r="AK63">
        <v>53.932499999999997</v>
      </c>
      <c r="AL63">
        <v>13.363</v>
      </c>
      <c r="AM63">
        <v>15.804048</v>
      </c>
      <c r="AN63">
        <v>0.66954999999999998</v>
      </c>
      <c r="AO63">
        <v>0</v>
      </c>
      <c r="AP63">
        <v>0</v>
      </c>
      <c r="AQ63">
        <v>26.082000000000001</v>
      </c>
      <c r="AR63">
        <v>35.328000000000003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2962.1791339999995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0</v>
      </c>
      <c r="T64">
        <v>0</v>
      </c>
      <c r="U64">
        <v>387</v>
      </c>
      <c r="V64">
        <v>18.07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43.574399999999997</v>
      </c>
      <c r="AH64">
        <v>43.561999999999998</v>
      </c>
      <c r="AI64">
        <v>0</v>
      </c>
      <c r="AJ64">
        <v>0</v>
      </c>
      <c r="AK64">
        <v>53.932499999999997</v>
      </c>
      <c r="AL64">
        <v>13.363</v>
      </c>
      <c r="AM64">
        <v>15.804048</v>
      </c>
      <c r="AN64">
        <v>0.66954999999999998</v>
      </c>
      <c r="AO64">
        <v>0</v>
      </c>
      <c r="AP64">
        <v>0</v>
      </c>
      <c r="AQ64">
        <v>26.082000000000001</v>
      </c>
      <c r="AR64">
        <v>35.328000000000003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2955.6583339999993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0</v>
      </c>
      <c r="T65">
        <v>0</v>
      </c>
      <c r="U65">
        <v>387</v>
      </c>
      <c r="V65">
        <v>18.07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43.574399999999997</v>
      </c>
      <c r="AH65">
        <v>43.561999999999998</v>
      </c>
      <c r="AI65">
        <v>0</v>
      </c>
      <c r="AJ65">
        <v>0</v>
      </c>
      <c r="AK65">
        <v>53.932499999999997</v>
      </c>
      <c r="AL65">
        <v>13.363</v>
      </c>
      <c r="AM65">
        <v>15.804048</v>
      </c>
      <c r="AN65">
        <v>0.66954999999999998</v>
      </c>
      <c r="AO65">
        <v>0</v>
      </c>
      <c r="AP65">
        <v>0</v>
      </c>
      <c r="AQ65">
        <v>26.082000000000001</v>
      </c>
      <c r="AR65">
        <v>35.328000000000003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2955.6583339999993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0</v>
      </c>
      <c r="T66">
        <v>0</v>
      </c>
      <c r="U66">
        <v>387</v>
      </c>
      <c r="V66">
        <v>18.07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43.561999999999998</v>
      </c>
      <c r="AI66">
        <v>0</v>
      </c>
      <c r="AJ66">
        <v>0</v>
      </c>
      <c r="AK66">
        <v>53.932499999999997</v>
      </c>
      <c r="AL66">
        <v>13.363</v>
      </c>
      <c r="AM66">
        <v>15.804048</v>
      </c>
      <c r="AN66">
        <v>0.66954999999999998</v>
      </c>
      <c r="AO66">
        <v>0</v>
      </c>
      <c r="AP66">
        <v>0</v>
      </c>
      <c r="AQ66">
        <v>26.082000000000001</v>
      </c>
      <c r="AR66">
        <v>35.328000000000003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2972.1371859999995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0</v>
      </c>
      <c r="T67">
        <v>0</v>
      </c>
      <c r="U67">
        <v>387</v>
      </c>
      <c r="V67">
        <v>18.07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43.561999999999998</v>
      </c>
      <c r="AI67">
        <v>0</v>
      </c>
      <c r="AJ67">
        <v>0</v>
      </c>
      <c r="AK67">
        <v>53.932499999999997</v>
      </c>
      <c r="AL67">
        <v>13.363</v>
      </c>
      <c r="AM67">
        <v>15.804048</v>
      </c>
      <c r="AN67">
        <v>0.66954999999999998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2972.1371859999995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0</v>
      </c>
      <c r="T68">
        <v>0</v>
      </c>
      <c r="U68">
        <v>387</v>
      </c>
      <c r="V68">
        <v>18.07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43.561999999999998</v>
      </c>
      <c r="AI68">
        <v>0</v>
      </c>
      <c r="AJ68">
        <v>0</v>
      </c>
      <c r="AK68">
        <v>53.932499999999997</v>
      </c>
      <c r="AL68">
        <v>13.363</v>
      </c>
      <c r="AM68">
        <v>15.804048</v>
      </c>
      <c r="AN68">
        <v>0.66954999999999998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2972.1371859999995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0</v>
      </c>
      <c r="T69">
        <v>0</v>
      </c>
      <c r="U69">
        <v>387</v>
      </c>
      <c r="V69">
        <v>18.07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53.932499999999997</v>
      </c>
      <c r="AL69">
        <v>15.106</v>
      </c>
      <c r="AM69">
        <v>15.804048</v>
      </c>
      <c r="AN69">
        <v>0.66954999999999998</v>
      </c>
      <c r="AO69">
        <v>0</v>
      </c>
      <c r="AP69">
        <v>0</v>
      </c>
      <c r="AQ69">
        <v>26.082000000000001</v>
      </c>
      <c r="AR69">
        <v>35.328000000000003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2973.8801859999999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0</v>
      </c>
      <c r="T70">
        <v>0</v>
      </c>
      <c r="U70">
        <v>387</v>
      </c>
      <c r="V70">
        <v>18.07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13.17004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53.932499999999997</v>
      </c>
      <c r="AL70">
        <v>15.106</v>
      </c>
      <c r="AM70">
        <v>15.804048</v>
      </c>
      <c r="AN70">
        <v>0.66954999999999998</v>
      </c>
      <c r="AO70">
        <v>0</v>
      </c>
      <c r="AP70">
        <v>0</v>
      </c>
      <c r="AQ70">
        <v>26.082000000000001</v>
      </c>
      <c r="AR70">
        <v>35.328000000000003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3001.1942859999999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0</v>
      </c>
      <c r="T71">
        <v>0</v>
      </c>
      <c r="U71">
        <v>387</v>
      </c>
      <c r="V71">
        <v>18.07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53.932499999999997</v>
      </c>
      <c r="AL71">
        <v>15.106</v>
      </c>
      <c r="AM71">
        <v>15.804048</v>
      </c>
      <c r="AN71">
        <v>0.66954999999999998</v>
      </c>
      <c r="AO71">
        <v>0</v>
      </c>
      <c r="AP71">
        <v>0</v>
      </c>
      <c r="AQ71">
        <v>39.122999999999998</v>
      </c>
      <c r="AR71">
        <v>35.328000000000003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3050.429126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0</v>
      </c>
      <c r="T72">
        <v>0</v>
      </c>
      <c r="U72">
        <v>387</v>
      </c>
      <c r="V72">
        <v>18.07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53.932499999999997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39.122999999999998</v>
      </c>
      <c r="AR72">
        <v>35.328000000000003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3074.9364859999996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0</v>
      </c>
      <c r="T73">
        <v>0</v>
      </c>
      <c r="U73">
        <v>387</v>
      </c>
      <c r="V73">
        <v>18.07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53.932499999999997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39.122999999999998</v>
      </c>
      <c r="AR73">
        <v>35.328000000000003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3128.5607260000002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0</v>
      </c>
      <c r="T74">
        <v>0</v>
      </c>
      <c r="U74">
        <v>387</v>
      </c>
      <c r="V74">
        <v>18.07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52.037999999999997</v>
      </c>
      <c r="AR74">
        <v>35.328000000000003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3266.1610459999997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0</v>
      </c>
      <c r="T75">
        <v>0</v>
      </c>
      <c r="U75">
        <v>387</v>
      </c>
      <c r="V75">
        <v>18.07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52.037999999999997</v>
      </c>
      <c r="AR75">
        <v>35.328000000000003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3275.3393539999997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0</v>
      </c>
      <c r="T76">
        <v>0</v>
      </c>
      <c r="U76">
        <v>387</v>
      </c>
      <c r="V76">
        <v>18.07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52.037999999999997</v>
      </c>
      <c r="AR76">
        <v>35.328000000000003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3275.3393539999997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0</v>
      </c>
      <c r="T77">
        <v>0</v>
      </c>
      <c r="U77">
        <v>387</v>
      </c>
      <c r="V77">
        <v>18.07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52.037999999999997</v>
      </c>
      <c r="AR77">
        <v>35.328000000000003</v>
      </c>
      <c r="AS77">
        <v>21.523199999999999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3264.9651719999997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679.19316800000001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0</v>
      </c>
      <c r="T78">
        <v>0</v>
      </c>
      <c r="U78">
        <v>387</v>
      </c>
      <c r="V78">
        <v>18.07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52.037999999999997</v>
      </c>
      <c r="AR78">
        <v>35.328000000000003</v>
      </c>
      <c r="AS78">
        <v>21.523199999999999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3264.165172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679.49316799999997</v>
      </c>
      <c r="L79">
        <v>652.65250000000003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0</v>
      </c>
      <c r="T79">
        <v>0</v>
      </c>
      <c r="U79">
        <v>387</v>
      </c>
      <c r="V79">
        <v>18.07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52.037999999999997</v>
      </c>
      <c r="AR79">
        <v>34.223999999999997</v>
      </c>
      <c r="AS79">
        <v>21.523199999999999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3254.1828639999999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0</v>
      </c>
      <c r="T80">
        <v>0</v>
      </c>
      <c r="U80">
        <v>387</v>
      </c>
      <c r="V80">
        <v>18.07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53.932499999999997</v>
      </c>
      <c r="AL80">
        <v>25.564</v>
      </c>
      <c r="AM80">
        <v>0</v>
      </c>
      <c r="AN80">
        <v>0.66954999999999998</v>
      </c>
      <c r="AO80">
        <v>0</v>
      </c>
      <c r="AP80">
        <v>0</v>
      </c>
      <c r="AQ80">
        <v>52.037999999999997</v>
      </c>
      <c r="AR80">
        <v>34.223999999999997</v>
      </c>
      <c r="AS80">
        <v>21.523199999999999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3123.371596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0</v>
      </c>
      <c r="T81">
        <v>0</v>
      </c>
      <c r="U81">
        <v>387</v>
      </c>
      <c r="V81">
        <v>18.07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53.932499999999997</v>
      </c>
      <c r="AL81">
        <v>13.363</v>
      </c>
      <c r="AM81">
        <v>0</v>
      </c>
      <c r="AN81">
        <v>0.66954999999999998</v>
      </c>
      <c r="AO81">
        <v>0</v>
      </c>
      <c r="AP81">
        <v>0</v>
      </c>
      <c r="AQ81">
        <v>39.122999999999998</v>
      </c>
      <c r="AR81">
        <v>34.223999999999997</v>
      </c>
      <c r="AS81">
        <v>21.523199999999999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3062.4899959999998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0</v>
      </c>
      <c r="T82">
        <v>0</v>
      </c>
      <c r="U82">
        <v>387</v>
      </c>
      <c r="V82">
        <v>18.07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53.932499999999997</v>
      </c>
      <c r="AL82">
        <v>13.363</v>
      </c>
      <c r="AM82">
        <v>0</v>
      </c>
      <c r="AN82">
        <v>0.66954999999999998</v>
      </c>
      <c r="AO82">
        <v>0</v>
      </c>
      <c r="AP82">
        <v>0</v>
      </c>
      <c r="AQ82">
        <v>38.744999999999997</v>
      </c>
      <c r="AR82">
        <v>34.223999999999997</v>
      </c>
      <c r="AS82">
        <v>21.523199999999999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3003.663716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0</v>
      </c>
      <c r="T83">
        <v>0</v>
      </c>
      <c r="U83">
        <v>387</v>
      </c>
      <c r="V83">
        <v>18.07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53.932499999999997</v>
      </c>
      <c r="AL83">
        <v>13.363</v>
      </c>
      <c r="AM83">
        <v>0</v>
      </c>
      <c r="AN83">
        <v>0.66954999999999998</v>
      </c>
      <c r="AO83">
        <v>0</v>
      </c>
      <c r="AP83">
        <v>0</v>
      </c>
      <c r="AQ83">
        <v>25.704000000000001</v>
      </c>
      <c r="AR83">
        <v>34.223999999999997</v>
      </c>
      <c r="AS83">
        <v>29.5944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2966.5838760000001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0</v>
      </c>
      <c r="T84">
        <v>0</v>
      </c>
      <c r="U84">
        <v>387</v>
      </c>
      <c r="V84">
        <v>18.07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53.932499999999997</v>
      </c>
      <c r="AL84">
        <v>13.363</v>
      </c>
      <c r="AM84">
        <v>0</v>
      </c>
      <c r="AN84">
        <v>0.66954999999999998</v>
      </c>
      <c r="AO84">
        <v>0</v>
      </c>
      <c r="AP84">
        <v>0</v>
      </c>
      <c r="AQ84">
        <v>25.704000000000001</v>
      </c>
      <c r="AR84">
        <v>34.223999999999997</v>
      </c>
      <c r="AS84">
        <v>29.5944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2952.5345160000002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0</v>
      </c>
      <c r="T85">
        <v>0</v>
      </c>
      <c r="U85">
        <v>387</v>
      </c>
      <c r="V85">
        <v>18.07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0</v>
      </c>
      <c r="AN85">
        <v>0.66954999999999998</v>
      </c>
      <c r="AO85">
        <v>0</v>
      </c>
      <c r="AP85">
        <v>0</v>
      </c>
      <c r="AQ85">
        <v>25.704000000000001</v>
      </c>
      <c r="AR85">
        <v>34.223999999999997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2954.2564980000006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0</v>
      </c>
      <c r="T86">
        <v>0</v>
      </c>
      <c r="U86">
        <v>387</v>
      </c>
      <c r="V86">
        <v>18.07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0</v>
      </c>
      <c r="AN86">
        <v>0.66954999999999998</v>
      </c>
      <c r="AO86">
        <v>0</v>
      </c>
      <c r="AP86">
        <v>0</v>
      </c>
      <c r="AQ86">
        <v>25.704000000000001</v>
      </c>
      <c r="AR86">
        <v>34.223999999999997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2954.2564980000006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0</v>
      </c>
      <c r="T87">
        <v>0</v>
      </c>
      <c r="U87">
        <v>387</v>
      </c>
      <c r="V87">
        <v>18.07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37.880000000000003</v>
      </c>
      <c r="AI87">
        <v>0</v>
      </c>
      <c r="AJ87">
        <v>0</v>
      </c>
      <c r="AK87">
        <v>53.932499999999997</v>
      </c>
      <c r="AL87">
        <v>12.782</v>
      </c>
      <c r="AM87">
        <v>0</v>
      </c>
      <c r="AN87">
        <v>0.66954999999999998</v>
      </c>
      <c r="AO87">
        <v>0</v>
      </c>
      <c r="AP87">
        <v>0</v>
      </c>
      <c r="AQ87">
        <v>25.704000000000001</v>
      </c>
      <c r="AR87">
        <v>34.223999999999997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2940.2071380000007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0</v>
      </c>
      <c r="T88">
        <v>0</v>
      </c>
      <c r="U88">
        <v>387</v>
      </c>
      <c r="V88">
        <v>18.07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37.880000000000003</v>
      </c>
      <c r="AI88">
        <v>0</v>
      </c>
      <c r="AJ88">
        <v>0</v>
      </c>
      <c r="AK88">
        <v>53.932499999999997</v>
      </c>
      <c r="AL88">
        <v>12.782</v>
      </c>
      <c r="AM88">
        <v>0</v>
      </c>
      <c r="AN88">
        <v>0.66954999999999998</v>
      </c>
      <c r="AO88">
        <v>0</v>
      </c>
      <c r="AP88">
        <v>0</v>
      </c>
      <c r="AQ88">
        <v>12.852</v>
      </c>
      <c r="AR88">
        <v>34.223999999999997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2927.3551380000004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0</v>
      </c>
      <c r="T89">
        <v>0</v>
      </c>
      <c r="U89">
        <v>387</v>
      </c>
      <c r="V89">
        <v>18.07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37.880000000000003</v>
      </c>
      <c r="AI89">
        <v>0</v>
      </c>
      <c r="AJ89">
        <v>0</v>
      </c>
      <c r="AK89">
        <v>53.932499999999997</v>
      </c>
      <c r="AL89">
        <v>12.782</v>
      </c>
      <c r="AM89">
        <v>0</v>
      </c>
      <c r="AN89">
        <v>0.66954999999999998</v>
      </c>
      <c r="AO89">
        <v>0</v>
      </c>
      <c r="AP89">
        <v>0</v>
      </c>
      <c r="AQ89">
        <v>12.852</v>
      </c>
      <c r="AR89">
        <v>34.223999999999997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2927.3551380000004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0</v>
      </c>
      <c r="T90">
        <v>0</v>
      </c>
      <c r="U90">
        <v>387</v>
      </c>
      <c r="V90">
        <v>18.07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37.880000000000003</v>
      </c>
      <c r="AI90">
        <v>0</v>
      </c>
      <c r="AJ90">
        <v>0</v>
      </c>
      <c r="AK90">
        <v>53.932499999999997</v>
      </c>
      <c r="AL90">
        <v>12.782</v>
      </c>
      <c r="AM90">
        <v>0</v>
      </c>
      <c r="AN90">
        <v>0.66954999999999998</v>
      </c>
      <c r="AO90">
        <v>0</v>
      </c>
      <c r="AP90">
        <v>0</v>
      </c>
      <c r="AQ90">
        <v>12.852</v>
      </c>
      <c r="AR90">
        <v>34.223999999999997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2927.3551380000004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0</v>
      </c>
      <c r="T91">
        <v>0</v>
      </c>
      <c r="U91">
        <v>387</v>
      </c>
      <c r="V91">
        <v>18.07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37.880000000000003</v>
      </c>
      <c r="AI91">
        <v>0</v>
      </c>
      <c r="AJ91">
        <v>0</v>
      </c>
      <c r="AK91">
        <v>53.932499999999997</v>
      </c>
      <c r="AL91">
        <v>12.782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34.223999999999997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2898.0242860000003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0</v>
      </c>
      <c r="T92">
        <v>0</v>
      </c>
      <c r="U92">
        <v>387</v>
      </c>
      <c r="V92">
        <v>18.07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37.880000000000003</v>
      </c>
      <c r="AI92">
        <v>0</v>
      </c>
      <c r="AJ92">
        <v>0</v>
      </c>
      <c r="AK92">
        <v>53.932499999999997</v>
      </c>
      <c r="AL92">
        <v>12.782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34.223999999999997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2898.0242860000003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0</v>
      </c>
      <c r="T93">
        <v>0</v>
      </c>
      <c r="U93">
        <v>387</v>
      </c>
      <c r="V93">
        <v>18.07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18.940000000000001</v>
      </c>
      <c r="AI93">
        <v>0</v>
      </c>
      <c r="AJ93">
        <v>0</v>
      </c>
      <c r="AK93">
        <v>53.932499999999997</v>
      </c>
      <c r="AL93">
        <v>12.782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34.223999999999997</v>
      </c>
      <c r="AS93">
        <v>26.904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2874.0909040000001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0</v>
      </c>
      <c r="T94">
        <v>0</v>
      </c>
      <c r="U94">
        <v>387</v>
      </c>
      <c r="V94">
        <v>18.07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18.940000000000001</v>
      </c>
      <c r="AI94">
        <v>0</v>
      </c>
      <c r="AJ94">
        <v>0</v>
      </c>
      <c r="AK94">
        <v>53.932499999999997</v>
      </c>
      <c r="AL94">
        <v>12.782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34.223999999999997</v>
      </c>
      <c r="AS94">
        <v>26.904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2874.0909040000001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0</v>
      </c>
      <c r="T95">
        <v>0</v>
      </c>
      <c r="U95">
        <v>387</v>
      </c>
      <c r="V95">
        <v>18.07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34.223999999999997</v>
      </c>
      <c r="AS95">
        <v>26.904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2855.1509040000001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0</v>
      </c>
      <c r="T96">
        <v>0</v>
      </c>
      <c r="U96">
        <v>387</v>
      </c>
      <c r="V96">
        <v>18.07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34.223999999999997</v>
      </c>
      <c r="AS96">
        <v>26.904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2855.1509040000001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0</v>
      </c>
      <c r="T97">
        <v>0</v>
      </c>
      <c r="U97">
        <v>387</v>
      </c>
      <c r="V97">
        <v>18.07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34.223999999999997</v>
      </c>
      <c r="AS97">
        <v>26.904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2855.1509040000001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0</v>
      </c>
      <c r="T98">
        <v>0</v>
      </c>
      <c r="U98">
        <v>387</v>
      </c>
      <c r="V98">
        <v>18.07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34.223999999999997</v>
      </c>
      <c r="AS98">
        <v>26.904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2855.1509040000001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16.307461032000017</v>
      </c>
      <c r="L99">
        <f t="shared" si="2"/>
        <v>15.674909999999961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</v>
      </c>
      <c r="T99">
        <f t="shared" si="2"/>
        <v>0</v>
      </c>
      <c r="U99">
        <f t="shared" si="2"/>
        <v>9.2508750000000006</v>
      </c>
      <c r="V99">
        <f t="shared" si="2"/>
        <v>0.45056849999999959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0.22333740000000024</v>
      </c>
      <c r="AA99">
        <f t="shared" si="2"/>
        <v>0.27649052000000002</v>
      </c>
      <c r="AB99">
        <f t="shared" si="2"/>
        <v>0.214846275</v>
      </c>
      <c r="AC99">
        <f t="shared" si="2"/>
        <v>0.11895975400000003</v>
      </c>
      <c r="AD99">
        <f t="shared" si="2"/>
        <v>8.5863678999999984E-2</v>
      </c>
      <c r="AE99">
        <f t="shared" si="2"/>
        <v>0.3584150309999995</v>
      </c>
      <c r="AF99">
        <f t="shared" si="2"/>
        <v>0.2380203999999998</v>
      </c>
      <c r="AG99">
        <f t="shared" si="2"/>
        <v>1.0457855999999994</v>
      </c>
      <c r="AH99">
        <f t="shared" si="2"/>
        <v>0.70125350000000031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0.50227449999999996</v>
      </c>
      <c r="AM99">
        <f t="shared" si="2"/>
        <v>0.30422792399999971</v>
      </c>
      <c r="AN99">
        <f t="shared" si="2"/>
        <v>1.6069200000000013E-2</v>
      </c>
      <c r="AO99">
        <f t="shared" si="2"/>
        <v>0</v>
      </c>
      <c r="AP99">
        <f t="shared" si="2"/>
        <v>1.7869950000000002E-2</v>
      </c>
      <c r="AQ99">
        <f t="shared" si="2"/>
        <v>0.40635000000000016</v>
      </c>
      <c r="AR99">
        <f t="shared" si="2"/>
        <v>0.86222400000000055</v>
      </c>
      <c r="AS99">
        <f t="shared" si="2"/>
        <v>0.74330370500000131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71.627037634000004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374.81</v>
      </c>
      <c r="L3">
        <v>368</v>
      </c>
      <c r="M3">
        <v>92</v>
      </c>
      <c r="N3">
        <v>118.125</v>
      </c>
      <c r="O3">
        <v>123.66562500000001</v>
      </c>
      <c r="P3">
        <v>139.31</v>
      </c>
      <c r="Q3">
        <v>8.3472000000000008</v>
      </c>
      <c r="R3">
        <v>28.6053</v>
      </c>
      <c r="S3">
        <v>0</v>
      </c>
      <c r="T3">
        <v>0</v>
      </c>
      <c r="U3">
        <v>383.625</v>
      </c>
      <c r="V3">
        <v>19.321000000000002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14.999987000000001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2079.9827719999998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374.81</v>
      </c>
      <c r="L4">
        <v>368</v>
      </c>
      <c r="M4">
        <v>92</v>
      </c>
      <c r="N4">
        <v>118.125</v>
      </c>
      <c r="O4">
        <v>123.66562500000001</v>
      </c>
      <c r="P4">
        <v>139.31</v>
      </c>
      <c r="Q4">
        <v>8.3472000000000008</v>
      </c>
      <c r="R4">
        <v>28.6053</v>
      </c>
      <c r="S4">
        <v>0</v>
      </c>
      <c r="T4">
        <v>0</v>
      </c>
      <c r="U4">
        <v>383.625</v>
      </c>
      <c r="V4">
        <v>19.321000000000002</v>
      </c>
      <c r="W4">
        <v>37.021099999999997</v>
      </c>
      <c r="X4">
        <v>122.4701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14.999987000000001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2051.4503919999997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374.81</v>
      </c>
      <c r="L5">
        <v>368</v>
      </c>
      <c r="M5">
        <v>92</v>
      </c>
      <c r="N5">
        <v>118.125</v>
      </c>
      <c r="O5">
        <v>123.66562500000001</v>
      </c>
      <c r="P5">
        <v>139.31</v>
      </c>
      <c r="Q5">
        <v>8.3472000000000008</v>
      </c>
      <c r="R5">
        <v>28.6053</v>
      </c>
      <c r="S5">
        <v>0</v>
      </c>
      <c r="T5">
        <v>0</v>
      </c>
      <c r="U5">
        <v>383.625</v>
      </c>
      <c r="V5">
        <v>16.625399999999999</v>
      </c>
      <c r="W5">
        <v>37.021099999999997</v>
      </c>
      <c r="X5">
        <v>118.4701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14.999987000000001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2061.1304439999999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374.81</v>
      </c>
      <c r="L6">
        <v>368</v>
      </c>
      <c r="M6">
        <v>92</v>
      </c>
      <c r="N6">
        <v>118.125</v>
      </c>
      <c r="O6">
        <v>123.66562500000001</v>
      </c>
      <c r="P6">
        <v>139.31</v>
      </c>
      <c r="Q6">
        <v>8.3472000000000008</v>
      </c>
      <c r="R6">
        <v>28.6053</v>
      </c>
      <c r="S6">
        <v>0</v>
      </c>
      <c r="T6">
        <v>0</v>
      </c>
      <c r="U6">
        <v>383.625</v>
      </c>
      <c r="V6">
        <v>16.625399999999999</v>
      </c>
      <c r="W6">
        <v>37.021099999999997</v>
      </c>
      <c r="X6">
        <v>118.4701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14.999987000000001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2061.1304439999999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374.81</v>
      </c>
      <c r="L7">
        <v>360</v>
      </c>
      <c r="M7">
        <v>63.2256</v>
      </c>
      <c r="N7">
        <v>95.247299999999996</v>
      </c>
      <c r="O7">
        <v>123.66562500000001</v>
      </c>
      <c r="P7">
        <v>139.31</v>
      </c>
      <c r="Q7">
        <v>8.3472000000000008</v>
      </c>
      <c r="R7">
        <v>28.6053</v>
      </c>
      <c r="S7">
        <v>0</v>
      </c>
      <c r="T7">
        <v>0</v>
      </c>
      <c r="U7">
        <v>383.625</v>
      </c>
      <c r="V7">
        <v>16.625399999999999</v>
      </c>
      <c r="W7">
        <v>37.021099999999997</v>
      </c>
      <c r="X7">
        <v>118.4701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31.897382</v>
      </c>
      <c r="AT7">
        <v>14.999987000000001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2001.4783439999997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374.81</v>
      </c>
      <c r="L8">
        <v>360</v>
      </c>
      <c r="M8">
        <v>63.2256</v>
      </c>
      <c r="N8">
        <v>95.247299999999996</v>
      </c>
      <c r="O8">
        <v>123.66562500000001</v>
      </c>
      <c r="P8">
        <v>139.31</v>
      </c>
      <c r="Q8">
        <v>6.85</v>
      </c>
      <c r="R8">
        <v>23.32</v>
      </c>
      <c r="S8">
        <v>0</v>
      </c>
      <c r="T8">
        <v>0</v>
      </c>
      <c r="U8">
        <v>383.625</v>
      </c>
      <c r="V8">
        <v>13.7654</v>
      </c>
      <c r="W8">
        <v>30.645600000000002</v>
      </c>
      <c r="X8">
        <v>98.470100000000002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31.897382</v>
      </c>
      <c r="AT8">
        <v>14.999987000000001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1965.4603439999998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374.81</v>
      </c>
      <c r="L9">
        <v>360</v>
      </c>
      <c r="M9">
        <v>63.2256</v>
      </c>
      <c r="N9">
        <v>95.247299999999996</v>
      </c>
      <c r="O9">
        <v>123.66562500000001</v>
      </c>
      <c r="P9">
        <v>139.31</v>
      </c>
      <c r="Q9">
        <v>6.85</v>
      </c>
      <c r="R9">
        <v>23.32</v>
      </c>
      <c r="S9">
        <v>0</v>
      </c>
      <c r="T9">
        <v>0</v>
      </c>
      <c r="U9">
        <v>383.625</v>
      </c>
      <c r="V9">
        <v>13.7654</v>
      </c>
      <c r="W9">
        <v>30.645600000000002</v>
      </c>
      <c r="X9">
        <v>98.470100000000002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5.6364000000000001</v>
      </c>
      <c r="AQ9">
        <v>0</v>
      </c>
      <c r="AR9">
        <v>41.951999999999998</v>
      </c>
      <c r="AS9">
        <v>31.897382</v>
      </c>
      <c r="AT9">
        <v>14.861802000000001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1971.9461589999999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374.81</v>
      </c>
      <c r="L10">
        <v>360</v>
      </c>
      <c r="M10">
        <v>63.2256</v>
      </c>
      <c r="N10">
        <v>95.247299999999996</v>
      </c>
      <c r="O10">
        <v>123.66562500000001</v>
      </c>
      <c r="P10">
        <v>139.31</v>
      </c>
      <c r="Q10">
        <v>6.85</v>
      </c>
      <c r="R10">
        <v>23.32</v>
      </c>
      <c r="S10">
        <v>0</v>
      </c>
      <c r="T10">
        <v>0</v>
      </c>
      <c r="U10">
        <v>383.625</v>
      </c>
      <c r="V10">
        <v>13.7654</v>
      </c>
      <c r="W10">
        <v>30.645600000000002</v>
      </c>
      <c r="X10">
        <v>98.470100000000002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5.6364000000000001</v>
      </c>
      <c r="AQ10">
        <v>0</v>
      </c>
      <c r="AR10">
        <v>41.951999999999998</v>
      </c>
      <c r="AS10">
        <v>31.897382</v>
      </c>
      <c r="AT10">
        <v>13.476594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1970.5609509999999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374.81</v>
      </c>
      <c r="L11">
        <v>360</v>
      </c>
      <c r="M11">
        <v>63.2256</v>
      </c>
      <c r="N11">
        <v>95.247299999999996</v>
      </c>
      <c r="O11">
        <v>123.66562500000001</v>
      </c>
      <c r="P11">
        <v>139.31</v>
      </c>
      <c r="Q11">
        <v>6.85</v>
      </c>
      <c r="R11">
        <v>23.32</v>
      </c>
      <c r="S11">
        <v>0</v>
      </c>
      <c r="T11">
        <v>0</v>
      </c>
      <c r="U11">
        <v>383.625</v>
      </c>
      <c r="V11">
        <v>13.7654</v>
      </c>
      <c r="W11">
        <v>30.645600000000002</v>
      </c>
      <c r="X11">
        <v>98.470100000000002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31.897382</v>
      </c>
      <c r="AT11">
        <v>12.404636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1970.010593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374.81</v>
      </c>
      <c r="L12">
        <v>360</v>
      </c>
      <c r="M12">
        <v>63.2256</v>
      </c>
      <c r="N12">
        <v>95.247299999999996</v>
      </c>
      <c r="O12">
        <v>123.66562500000001</v>
      </c>
      <c r="P12">
        <v>139.31</v>
      </c>
      <c r="Q12">
        <v>6.85</v>
      </c>
      <c r="R12">
        <v>23.32</v>
      </c>
      <c r="S12">
        <v>0</v>
      </c>
      <c r="T12">
        <v>0</v>
      </c>
      <c r="U12">
        <v>383.625</v>
      </c>
      <c r="V12">
        <v>13.7654</v>
      </c>
      <c r="W12">
        <v>30.645600000000002</v>
      </c>
      <c r="X12">
        <v>98.470100000000002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31.897382</v>
      </c>
      <c r="AT12">
        <v>14.190989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1971.7969459999999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374.81</v>
      </c>
      <c r="L13">
        <v>360</v>
      </c>
      <c r="M13">
        <v>63.2256</v>
      </c>
      <c r="N13">
        <v>95.247299999999996</v>
      </c>
      <c r="O13">
        <v>123.66562500000001</v>
      </c>
      <c r="P13">
        <v>139.31</v>
      </c>
      <c r="Q13">
        <v>6.85</v>
      </c>
      <c r="R13">
        <v>23.32</v>
      </c>
      <c r="S13">
        <v>0</v>
      </c>
      <c r="T13">
        <v>0</v>
      </c>
      <c r="U13">
        <v>383.625</v>
      </c>
      <c r="V13">
        <v>13.7654</v>
      </c>
      <c r="W13">
        <v>30.645600000000002</v>
      </c>
      <c r="X13">
        <v>98.470100000000002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14.999987000000001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1972.6059439999999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374.81</v>
      </c>
      <c r="L14">
        <v>360</v>
      </c>
      <c r="M14">
        <v>63.2256</v>
      </c>
      <c r="N14">
        <v>95.247299999999996</v>
      </c>
      <c r="O14">
        <v>123.66562500000001</v>
      </c>
      <c r="P14">
        <v>139.31</v>
      </c>
      <c r="Q14">
        <v>6.85</v>
      </c>
      <c r="R14">
        <v>23.32</v>
      </c>
      <c r="S14">
        <v>0</v>
      </c>
      <c r="T14">
        <v>0</v>
      </c>
      <c r="U14">
        <v>383.625</v>
      </c>
      <c r="V14">
        <v>13.7654</v>
      </c>
      <c r="W14">
        <v>30.645600000000002</v>
      </c>
      <c r="X14">
        <v>98.470100000000002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14.999987000000001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1972.6059439999999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374.81</v>
      </c>
      <c r="L15">
        <v>360</v>
      </c>
      <c r="M15">
        <v>63.2256</v>
      </c>
      <c r="N15">
        <v>95.247299999999996</v>
      </c>
      <c r="O15">
        <v>123.66562500000001</v>
      </c>
      <c r="P15">
        <v>139.31</v>
      </c>
      <c r="Q15">
        <v>6.85</v>
      </c>
      <c r="R15">
        <v>23.32</v>
      </c>
      <c r="S15">
        <v>0</v>
      </c>
      <c r="T15">
        <v>0</v>
      </c>
      <c r="U15">
        <v>383.625</v>
      </c>
      <c r="V15">
        <v>13.7654</v>
      </c>
      <c r="W15">
        <v>30.645600000000002</v>
      </c>
      <c r="X15">
        <v>98.470100000000002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14.138292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1971.8474490000001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374.81</v>
      </c>
      <c r="L16">
        <v>360</v>
      </c>
      <c r="M16">
        <v>63.2256</v>
      </c>
      <c r="N16">
        <v>95.247299999999996</v>
      </c>
      <c r="O16">
        <v>123.66562500000001</v>
      </c>
      <c r="P16">
        <v>139.31</v>
      </c>
      <c r="Q16">
        <v>6.85</v>
      </c>
      <c r="R16">
        <v>23.32</v>
      </c>
      <c r="S16">
        <v>0</v>
      </c>
      <c r="T16">
        <v>0</v>
      </c>
      <c r="U16">
        <v>383.625</v>
      </c>
      <c r="V16">
        <v>13.7654</v>
      </c>
      <c r="W16">
        <v>30.645600000000002</v>
      </c>
      <c r="X16">
        <v>98.470100000000002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14.999987000000001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1972.7091439999999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374.81</v>
      </c>
      <c r="L17">
        <v>360</v>
      </c>
      <c r="M17">
        <v>63.2256</v>
      </c>
      <c r="N17">
        <v>95.247299999999996</v>
      </c>
      <c r="O17">
        <v>123.66562500000001</v>
      </c>
      <c r="P17">
        <v>139.31</v>
      </c>
      <c r="Q17">
        <v>6.85</v>
      </c>
      <c r="R17">
        <v>23.32</v>
      </c>
      <c r="S17">
        <v>0</v>
      </c>
      <c r="T17">
        <v>0</v>
      </c>
      <c r="U17">
        <v>383.625</v>
      </c>
      <c r="V17">
        <v>13.7654</v>
      </c>
      <c r="W17">
        <v>30.645600000000002</v>
      </c>
      <c r="X17">
        <v>98.470100000000002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14.999987000000001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1966.0851439999999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374.81</v>
      </c>
      <c r="L18">
        <v>360</v>
      </c>
      <c r="M18">
        <v>63.2256</v>
      </c>
      <c r="N18">
        <v>95.247299999999996</v>
      </c>
      <c r="O18">
        <v>123.66562500000001</v>
      </c>
      <c r="P18">
        <v>139.31</v>
      </c>
      <c r="Q18">
        <v>6.85</v>
      </c>
      <c r="R18">
        <v>23.32</v>
      </c>
      <c r="S18">
        <v>0</v>
      </c>
      <c r="T18">
        <v>0</v>
      </c>
      <c r="U18">
        <v>383.625</v>
      </c>
      <c r="V18">
        <v>13.7654</v>
      </c>
      <c r="W18">
        <v>30.645600000000002</v>
      </c>
      <c r="X18">
        <v>98.470100000000002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14.999987000000001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1966.0851439999999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374.81</v>
      </c>
      <c r="L19">
        <v>360</v>
      </c>
      <c r="M19">
        <v>63.2256</v>
      </c>
      <c r="N19">
        <v>95.247299999999996</v>
      </c>
      <c r="O19">
        <v>123.66562500000001</v>
      </c>
      <c r="P19">
        <v>139.31</v>
      </c>
      <c r="Q19">
        <v>6.85</v>
      </c>
      <c r="R19">
        <v>23.32</v>
      </c>
      <c r="S19">
        <v>0</v>
      </c>
      <c r="T19">
        <v>0</v>
      </c>
      <c r="U19">
        <v>383.625</v>
      </c>
      <c r="V19">
        <v>13.7654</v>
      </c>
      <c r="W19">
        <v>30.645600000000002</v>
      </c>
      <c r="X19">
        <v>98.470100000000002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31.897382</v>
      </c>
      <c r="AT19">
        <v>14.999987000000001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1966.0851439999999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374.81</v>
      </c>
      <c r="L20">
        <v>360</v>
      </c>
      <c r="M20">
        <v>63.2256</v>
      </c>
      <c r="N20">
        <v>118.125</v>
      </c>
      <c r="O20">
        <v>123.66562500000001</v>
      </c>
      <c r="P20">
        <v>139.31</v>
      </c>
      <c r="Q20">
        <v>6.85</v>
      </c>
      <c r="R20">
        <v>23.32</v>
      </c>
      <c r="S20">
        <v>0</v>
      </c>
      <c r="T20">
        <v>0</v>
      </c>
      <c r="U20">
        <v>383.625</v>
      </c>
      <c r="V20">
        <v>13.7654</v>
      </c>
      <c r="W20">
        <v>30.645600000000002</v>
      </c>
      <c r="X20">
        <v>98.470100000000002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14.999987000000001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1988.9628439999999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374.81</v>
      </c>
      <c r="L21">
        <v>360</v>
      </c>
      <c r="M21">
        <v>92</v>
      </c>
      <c r="N21">
        <v>118.125</v>
      </c>
      <c r="O21">
        <v>123.66562500000001</v>
      </c>
      <c r="P21">
        <v>139.31</v>
      </c>
      <c r="Q21">
        <v>6.85</v>
      </c>
      <c r="R21">
        <v>23.32</v>
      </c>
      <c r="S21">
        <v>0</v>
      </c>
      <c r="T21">
        <v>0</v>
      </c>
      <c r="U21">
        <v>383.625</v>
      </c>
      <c r="V21">
        <v>13.7654</v>
      </c>
      <c r="W21">
        <v>30.645600000000002</v>
      </c>
      <c r="X21">
        <v>98.470100000000002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18.940000000000001</v>
      </c>
      <c r="AI21">
        <v>0</v>
      </c>
      <c r="AJ21">
        <v>0</v>
      </c>
      <c r="AK21">
        <v>53.932499999999997</v>
      </c>
      <c r="AL21">
        <v>13.944000000000001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14.999987000000001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2045.7306039999999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374.81</v>
      </c>
      <c r="L22">
        <v>360</v>
      </c>
      <c r="M22">
        <v>92</v>
      </c>
      <c r="N22">
        <v>118.125</v>
      </c>
      <c r="O22">
        <v>123.66562500000001</v>
      </c>
      <c r="P22">
        <v>139.31</v>
      </c>
      <c r="Q22">
        <v>6.85</v>
      </c>
      <c r="R22">
        <v>23.32</v>
      </c>
      <c r="S22">
        <v>0</v>
      </c>
      <c r="T22">
        <v>0</v>
      </c>
      <c r="U22">
        <v>383.625</v>
      </c>
      <c r="V22">
        <v>13.7654</v>
      </c>
      <c r="W22">
        <v>30.645600000000002</v>
      </c>
      <c r="X22">
        <v>98.470100000000002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37.880000000000003</v>
      </c>
      <c r="AI22">
        <v>0</v>
      </c>
      <c r="AJ22">
        <v>0</v>
      </c>
      <c r="AK22">
        <v>53.932499999999997</v>
      </c>
      <c r="AL22">
        <v>13.944000000000001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14.999987000000001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2064.6706039999999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374.81</v>
      </c>
      <c r="L23">
        <v>368</v>
      </c>
      <c r="M23">
        <v>92</v>
      </c>
      <c r="N23">
        <v>118.125</v>
      </c>
      <c r="O23">
        <v>123.66562500000001</v>
      </c>
      <c r="P23">
        <v>139.31</v>
      </c>
      <c r="Q23">
        <v>8.3472000000000008</v>
      </c>
      <c r="R23">
        <v>28.6053</v>
      </c>
      <c r="S23">
        <v>0</v>
      </c>
      <c r="T23">
        <v>0</v>
      </c>
      <c r="U23">
        <v>383.625</v>
      </c>
      <c r="V23">
        <v>18.063666000000001</v>
      </c>
      <c r="W23">
        <v>44.085089000000004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53.932499999999997</v>
      </c>
      <c r="AL23">
        <v>13.944000000000001</v>
      </c>
      <c r="AM23">
        <v>15.804048</v>
      </c>
      <c r="AN23">
        <v>0.66954999999999998</v>
      </c>
      <c r="AO23">
        <v>0</v>
      </c>
      <c r="AP23">
        <v>0</v>
      </c>
      <c r="AQ23">
        <v>13.041</v>
      </c>
      <c r="AR23">
        <v>35.328000000000003</v>
      </c>
      <c r="AS23">
        <v>31.897382</v>
      </c>
      <c r="AT23">
        <v>14.999987000000001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2152.3986590000004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374.81</v>
      </c>
      <c r="L24">
        <v>368</v>
      </c>
      <c r="M24">
        <v>92</v>
      </c>
      <c r="N24">
        <v>118.125</v>
      </c>
      <c r="O24">
        <v>123.66562500000001</v>
      </c>
      <c r="P24">
        <v>139.31</v>
      </c>
      <c r="Q24">
        <v>8.3472000000000008</v>
      </c>
      <c r="R24">
        <v>37.222999999999999</v>
      </c>
      <c r="S24">
        <v>0</v>
      </c>
      <c r="T24">
        <v>0</v>
      </c>
      <c r="U24">
        <v>383.625</v>
      </c>
      <c r="V24">
        <v>19.321000000000002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0</v>
      </c>
      <c r="AC24">
        <v>1.2734000000000001</v>
      </c>
      <c r="AD24">
        <v>0</v>
      </c>
      <c r="AE24">
        <v>16.478852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53.932499999999997</v>
      </c>
      <c r="AL24">
        <v>13.944000000000001</v>
      </c>
      <c r="AM24">
        <v>15.804048</v>
      </c>
      <c r="AN24">
        <v>0.66954999999999998</v>
      </c>
      <c r="AO24">
        <v>0</v>
      </c>
      <c r="AP24">
        <v>0</v>
      </c>
      <c r="AQ24">
        <v>13.041</v>
      </c>
      <c r="AR24">
        <v>35.328000000000003</v>
      </c>
      <c r="AS24">
        <v>31.897382</v>
      </c>
      <c r="AT24">
        <v>14.999987000000001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2165.8610840000001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411.51</v>
      </c>
      <c r="L25">
        <v>372.42500000000001</v>
      </c>
      <c r="M25">
        <v>92</v>
      </c>
      <c r="N25">
        <v>118.125</v>
      </c>
      <c r="O25">
        <v>123.66562500000001</v>
      </c>
      <c r="P25">
        <v>139.31</v>
      </c>
      <c r="Q25">
        <v>10.1389</v>
      </c>
      <c r="R25">
        <v>37.222999999999999</v>
      </c>
      <c r="S25">
        <v>0</v>
      </c>
      <c r="T25">
        <v>0</v>
      </c>
      <c r="U25">
        <v>383.625</v>
      </c>
      <c r="V25">
        <v>19.321000000000002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3.3325</v>
      </c>
      <c r="AC25">
        <v>9.6778399999999998</v>
      </c>
      <c r="AD25">
        <v>0</v>
      </c>
      <c r="AE25">
        <v>16.478852</v>
      </c>
      <c r="AF25">
        <v>8.3810000000000002</v>
      </c>
      <c r="AG25">
        <v>43.574399999999997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13.944000000000001</v>
      </c>
      <c r="AM25">
        <v>15.804048</v>
      </c>
      <c r="AN25">
        <v>0.66954999999999998</v>
      </c>
      <c r="AO25">
        <v>0</v>
      </c>
      <c r="AP25">
        <v>0</v>
      </c>
      <c r="AQ25">
        <v>26.082000000000001</v>
      </c>
      <c r="AR25">
        <v>35.328000000000003</v>
      </c>
      <c r="AS25">
        <v>31.897382</v>
      </c>
      <c r="AT25">
        <v>14.999987000000001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2247.6050839999998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484.41</v>
      </c>
      <c r="L26">
        <v>372.42500000000001</v>
      </c>
      <c r="M26">
        <v>92</v>
      </c>
      <c r="N26">
        <v>118.125</v>
      </c>
      <c r="O26">
        <v>123.66562500000001</v>
      </c>
      <c r="P26">
        <v>139.31</v>
      </c>
      <c r="Q26">
        <v>10.1389</v>
      </c>
      <c r="R26">
        <v>37.222999999999999</v>
      </c>
      <c r="S26">
        <v>0</v>
      </c>
      <c r="T26">
        <v>0</v>
      </c>
      <c r="U26">
        <v>383.625</v>
      </c>
      <c r="V26">
        <v>19.321000000000002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43.574399999999997</v>
      </c>
      <c r="AH26">
        <v>56.82</v>
      </c>
      <c r="AI26">
        <v>0</v>
      </c>
      <c r="AJ26">
        <v>0</v>
      </c>
      <c r="AK26">
        <v>53.932499999999997</v>
      </c>
      <c r="AL26">
        <v>13.944000000000001</v>
      </c>
      <c r="AM26">
        <v>15.804048</v>
      </c>
      <c r="AN26">
        <v>0.66954999999999998</v>
      </c>
      <c r="AO26">
        <v>0</v>
      </c>
      <c r="AP26">
        <v>0</v>
      </c>
      <c r="AQ26">
        <v>26.082000000000001</v>
      </c>
      <c r="AR26">
        <v>35.328000000000003</v>
      </c>
      <c r="AS26">
        <v>31.897382</v>
      </c>
      <c r="AT26">
        <v>14.999987000000001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2357.6636239999998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540.83897300000001</v>
      </c>
      <c r="L27">
        <v>361.42500000000001</v>
      </c>
      <c r="M27">
        <v>92</v>
      </c>
      <c r="N27">
        <v>118.125</v>
      </c>
      <c r="O27">
        <v>123.66562500000001</v>
      </c>
      <c r="P27">
        <v>139.31</v>
      </c>
      <c r="Q27">
        <v>8.6417000000000002</v>
      </c>
      <c r="R27">
        <v>31.4177</v>
      </c>
      <c r="S27">
        <v>0</v>
      </c>
      <c r="T27">
        <v>0</v>
      </c>
      <c r="U27">
        <v>383.625</v>
      </c>
      <c r="V27">
        <v>18.103493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43.574399999999997</v>
      </c>
      <c r="AH27">
        <v>56.82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52.037999999999997</v>
      </c>
      <c r="AR27">
        <v>41.951999999999998</v>
      </c>
      <c r="AS27">
        <v>31.897382</v>
      </c>
      <c r="AT27">
        <v>14.999987000000001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2491.9768300000005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599.22562300000004</v>
      </c>
      <c r="L28">
        <v>412.42500000000001</v>
      </c>
      <c r="M28">
        <v>92</v>
      </c>
      <c r="N28">
        <v>118.125</v>
      </c>
      <c r="O28">
        <v>123.66562500000001</v>
      </c>
      <c r="P28">
        <v>139.31</v>
      </c>
      <c r="Q28">
        <v>8.6417000000000002</v>
      </c>
      <c r="R28">
        <v>36.584800000000001</v>
      </c>
      <c r="S28">
        <v>0</v>
      </c>
      <c r="T28">
        <v>0</v>
      </c>
      <c r="U28">
        <v>383.625</v>
      </c>
      <c r="V28">
        <v>17.87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43.574399999999997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52.037999999999997</v>
      </c>
      <c r="AR28">
        <v>41.951999999999998</v>
      </c>
      <c r="AS28">
        <v>31.897382</v>
      </c>
      <c r="AT28">
        <v>14.999987000000001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2742.4053789999998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601.70950000000005</v>
      </c>
      <c r="L29">
        <v>482.42500000000001</v>
      </c>
      <c r="M29">
        <v>92</v>
      </c>
      <c r="N29">
        <v>118.125</v>
      </c>
      <c r="O29">
        <v>123.66562500000001</v>
      </c>
      <c r="P29">
        <v>139.31</v>
      </c>
      <c r="Q29">
        <v>8.6417000000000002</v>
      </c>
      <c r="R29">
        <v>36.584800000000001</v>
      </c>
      <c r="S29">
        <v>0</v>
      </c>
      <c r="T29">
        <v>0</v>
      </c>
      <c r="U29">
        <v>383.625</v>
      </c>
      <c r="V29">
        <v>17.87</v>
      </c>
      <c r="W29">
        <v>40.024500000000003</v>
      </c>
      <c r="X29">
        <v>127.26090000000001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52.037999999999997</v>
      </c>
      <c r="AR29">
        <v>35.328000000000003</v>
      </c>
      <c r="AS29">
        <v>31.897382</v>
      </c>
      <c r="AT29">
        <v>14.999987000000001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2791.0267119999999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601.70950000000005</v>
      </c>
      <c r="L30">
        <v>552.42499999999995</v>
      </c>
      <c r="M30">
        <v>92</v>
      </c>
      <c r="N30">
        <v>118.125</v>
      </c>
      <c r="O30">
        <v>123.66562500000001</v>
      </c>
      <c r="P30">
        <v>139.31</v>
      </c>
      <c r="Q30">
        <v>9.4128000000000007</v>
      </c>
      <c r="R30">
        <v>36.584800000000001</v>
      </c>
      <c r="S30">
        <v>0</v>
      </c>
      <c r="T30">
        <v>0</v>
      </c>
      <c r="U30">
        <v>383.625</v>
      </c>
      <c r="V30">
        <v>17.87</v>
      </c>
      <c r="W30">
        <v>40.024500000000003</v>
      </c>
      <c r="X30">
        <v>127.26090000000001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52.037999999999997</v>
      </c>
      <c r="AR30">
        <v>35.328000000000003</v>
      </c>
      <c r="AS30">
        <v>31.897382</v>
      </c>
      <c r="AT30">
        <v>14.999987000000001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2861.7978120000002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606.01850000000002</v>
      </c>
      <c r="L31">
        <v>653.15009999999995</v>
      </c>
      <c r="M31">
        <v>92</v>
      </c>
      <c r="N31">
        <v>118.125</v>
      </c>
      <c r="O31">
        <v>123.66562500000001</v>
      </c>
      <c r="P31">
        <v>139.31</v>
      </c>
      <c r="Q31">
        <v>9.4854819999999993</v>
      </c>
      <c r="R31">
        <v>42.389189000000002</v>
      </c>
      <c r="S31">
        <v>0</v>
      </c>
      <c r="T31">
        <v>0</v>
      </c>
      <c r="U31">
        <v>383.625</v>
      </c>
      <c r="V31">
        <v>19.321000000000002</v>
      </c>
      <c r="W31">
        <v>46.222405000000002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52.037999999999997</v>
      </c>
      <c r="AR31">
        <v>35.328000000000003</v>
      </c>
      <c r="AS31">
        <v>32.553840000000001</v>
      </c>
      <c r="AT31">
        <v>14.999987000000001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3001.0143459999999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637.45112500000005</v>
      </c>
      <c r="L32">
        <v>652.65</v>
      </c>
      <c r="M32">
        <v>92</v>
      </c>
      <c r="N32">
        <v>118.125</v>
      </c>
      <c r="O32">
        <v>123.66562500000001</v>
      </c>
      <c r="P32">
        <v>139.31</v>
      </c>
      <c r="Q32">
        <v>10.398932</v>
      </c>
      <c r="R32">
        <v>42.390099999999997</v>
      </c>
      <c r="S32">
        <v>0</v>
      </c>
      <c r="T32">
        <v>0</v>
      </c>
      <c r="U32">
        <v>383.625</v>
      </c>
      <c r="V32">
        <v>19.321000000000002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52.037999999999997</v>
      </c>
      <c r="AR32">
        <v>35.328000000000003</v>
      </c>
      <c r="AS32">
        <v>32.553840000000001</v>
      </c>
      <c r="AT32">
        <v>14.999987000000001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3033.0379069999999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652.65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0</v>
      </c>
      <c r="T33">
        <v>0</v>
      </c>
      <c r="U33">
        <v>383.625</v>
      </c>
      <c r="V33">
        <v>19.321000000000002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52.037999999999997</v>
      </c>
      <c r="AR33">
        <v>41.951999999999998</v>
      </c>
      <c r="AS33">
        <v>32.553840000000001</v>
      </c>
      <c r="AT33">
        <v>14.999987000000001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3081.9118500000009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652.65</v>
      </c>
      <c r="M34">
        <v>92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0</v>
      </c>
      <c r="T34">
        <v>0</v>
      </c>
      <c r="U34">
        <v>383.625</v>
      </c>
      <c r="V34">
        <v>19.321000000000002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56.82</v>
      </c>
      <c r="AI34">
        <v>0</v>
      </c>
      <c r="AJ34">
        <v>0</v>
      </c>
      <c r="AK34">
        <v>53.932499999999997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52.037999999999997</v>
      </c>
      <c r="AR34">
        <v>41.951999999999998</v>
      </c>
      <c r="AS34">
        <v>32.553840000000001</v>
      </c>
      <c r="AT34">
        <v>14.999987000000001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2931.6667940000011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652.65</v>
      </c>
      <c r="M35">
        <v>92</v>
      </c>
      <c r="N35">
        <v>118.125</v>
      </c>
      <c r="O35">
        <v>123.66562500000001</v>
      </c>
      <c r="P35">
        <v>139.31</v>
      </c>
      <c r="Q35">
        <v>10.91</v>
      </c>
      <c r="R35">
        <v>42.390099999999997</v>
      </c>
      <c r="S35">
        <v>0</v>
      </c>
      <c r="T35">
        <v>0</v>
      </c>
      <c r="U35">
        <v>383.625</v>
      </c>
      <c r="V35">
        <v>19.321000000000002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53.932499999999997</v>
      </c>
      <c r="AL35">
        <v>15.106</v>
      </c>
      <c r="AM35">
        <v>15.804048</v>
      </c>
      <c r="AN35">
        <v>0.66954999999999998</v>
      </c>
      <c r="AO35">
        <v>0</v>
      </c>
      <c r="AP35">
        <v>0</v>
      </c>
      <c r="AQ35">
        <v>39.122999999999998</v>
      </c>
      <c r="AR35">
        <v>35.328000000000003</v>
      </c>
      <c r="AS35">
        <v>32.553840000000001</v>
      </c>
      <c r="AT35">
        <v>14.999987000000001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2858.2553220000009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653.15009999999995</v>
      </c>
      <c r="M36">
        <v>92</v>
      </c>
      <c r="N36">
        <v>118.125</v>
      </c>
      <c r="O36">
        <v>123.66562500000001</v>
      </c>
      <c r="P36">
        <v>139.31</v>
      </c>
      <c r="Q36">
        <v>10.91</v>
      </c>
      <c r="R36">
        <v>42.390099999999997</v>
      </c>
      <c r="S36">
        <v>0</v>
      </c>
      <c r="T36">
        <v>0</v>
      </c>
      <c r="U36">
        <v>383.625</v>
      </c>
      <c r="V36">
        <v>19.321000000000002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13.17004</v>
      </c>
      <c r="AC36">
        <v>9.6778399999999998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53.932499999999997</v>
      </c>
      <c r="AL36">
        <v>15.106</v>
      </c>
      <c r="AM36">
        <v>15.804048</v>
      </c>
      <c r="AN36">
        <v>0.66954999999999998</v>
      </c>
      <c r="AO36">
        <v>0</v>
      </c>
      <c r="AP36">
        <v>0</v>
      </c>
      <c r="AQ36">
        <v>26.082000000000001</v>
      </c>
      <c r="AR36">
        <v>35.328000000000003</v>
      </c>
      <c r="AS36">
        <v>32.553840000000001</v>
      </c>
      <c r="AT36">
        <v>14.999987000000001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2799.854922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601.70950000000005</v>
      </c>
      <c r="L37">
        <v>653.15009999999995</v>
      </c>
      <c r="M37">
        <v>92</v>
      </c>
      <c r="N37">
        <v>118.125</v>
      </c>
      <c r="O37">
        <v>123.66562500000001</v>
      </c>
      <c r="P37">
        <v>139.31</v>
      </c>
      <c r="Q37">
        <v>10.91</v>
      </c>
      <c r="R37">
        <v>42.390099999999997</v>
      </c>
      <c r="S37">
        <v>0</v>
      </c>
      <c r="T37">
        <v>0</v>
      </c>
      <c r="U37">
        <v>383.625</v>
      </c>
      <c r="V37">
        <v>19.321000000000002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53.932499999999997</v>
      </c>
      <c r="AL37">
        <v>15.106</v>
      </c>
      <c r="AM37">
        <v>15.804048</v>
      </c>
      <c r="AN37">
        <v>0.66954999999999998</v>
      </c>
      <c r="AO37">
        <v>0</v>
      </c>
      <c r="AP37">
        <v>0</v>
      </c>
      <c r="AQ37">
        <v>26.082000000000001</v>
      </c>
      <c r="AR37">
        <v>35.328000000000003</v>
      </c>
      <c r="AS37">
        <v>32.553840000000001</v>
      </c>
      <c r="AT37">
        <v>14.999987000000001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2693.4566820000005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601.70950000000005</v>
      </c>
      <c r="L38">
        <v>552.42499999999995</v>
      </c>
      <c r="M38">
        <v>92</v>
      </c>
      <c r="N38">
        <v>118.125</v>
      </c>
      <c r="O38">
        <v>123.66562500000001</v>
      </c>
      <c r="P38">
        <v>139.31</v>
      </c>
      <c r="Q38">
        <v>9.4128000000000007</v>
      </c>
      <c r="R38">
        <v>36.584800000000001</v>
      </c>
      <c r="S38">
        <v>0</v>
      </c>
      <c r="T38">
        <v>0</v>
      </c>
      <c r="U38">
        <v>383.625</v>
      </c>
      <c r="V38">
        <v>17.87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0</v>
      </c>
      <c r="AI38">
        <v>0</v>
      </c>
      <c r="AJ38">
        <v>0</v>
      </c>
      <c r="AK38">
        <v>53.932499999999997</v>
      </c>
      <c r="AL38">
        <v>15.106</v>
      </c>
      <c r="AM38">
        <v>15.804048</v>
      </c>
      <c r="AN38">
        <v>0.66954999999999998</v>
      </c>
      <c r="AO38">
        <v>0</v>
      </c>
      <c r="AP38">
        <v>0</v>
      </c>
      <c r="AQ38">
        <v>26.082000000000001</v>
      </c>
      <c r="AR38">
        <v>35.328000000000003</v>
      </c>
      <c r="AS38">
        <v>32.553840000000001</v>
      </c>
      <c r="AT38">
        <v>14.999987000000001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2565.038082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601.70950000000005</v>
      </c>
      <c r="L39">
        <v>482.42500000000001</v>
      </c>
      <c r="M39">
        <v>92</v>
      </c>
      <c r="N39">
        <v>118.125</v>
      </c>
      <c r="O39">
        <v>123.66562500000001</v>
      </c>
      <c r="P39">
        <v>139.31</v>
      </c>
      <c r="Q39">
        <v>9.4128000000000007</v>
      </c>
      <c r="R39">
        <v>42.390099999999997</v>
      </c>
      <c r="S39">
        <v>0</v>
      </c>
      <c r="T39">
        <v>0</v>
      </c>
      <c r="U39">
        <v>383.625</v>
      </c>
      <c r="V39">
        <v>19.310746000000002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53.932499999999997</v>
      </c>
      <c r="AL39">
        <v>15.106</v>
      </c>
      <c r="AM39">
        <v>15.804048</v>
      </c>
      <c r="AN39">
        <v>0.66954999999999998</v>
      </c>
      <c r="AO39">
        <v>0</v>
      </c>
      <c r="AP39">
        <v>0</v>
      </c>
      <c r="AQ39">
        <v>13.041</v>
      </c>
      <c r="AR39">
        <v>35.328000000000003</v>
      </c>
      <c r="AS39">
        <v>31.897382</v>
      </c>
      <c r="AT39">
        <v>14.999987000000001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2488.5866700000006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601.70950000000005</v>
      </c>
      <c r="L40">
        <v>532.42499999999995</v>
      </c>
      <c r="M40">
        <v>92</v>
      </c>
      <c r="N40">
        <v>118.125</v>
      </c>
      <c r="O40">
        <v>123.66562500000001</v>
      </c>
      <c r="P40">
        <v>139.31</v>
      </c>
      <c r="Q40">
        <v>10.91</v>
      </c>
      <c r="R40">
        <v>42.390099999999997</v>
      </c>
      <c r="S40">
        <v>0</v>
      </c>
      <c r="T40">
        <v>0</v>
      </c>
      <c r="U40">
        <v>383.625</v>
      </c>
      <c r="V40">
        <v>19.321000000000002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15.106</v>
      </c>
      <c r="AM40">
        <v>15.804048</v>
      </c>
      <c r="AN40">
        <v>0.66954999999999998</v>
      </c>
      <c r="AO40">
        <v>0</v>
      </c>
      <c r="AP40">
        <v>0</v>
      </c>
      <c r="AQ40">
        <v>13.041</v>
      </c>
      <c r="AR40">
        <v>35.328000000000003</v>
      </c>
      <c r="AS40">
        <v>31.897382</v>
      </c>
      <c r="AT40">
        <v>14.999987000000001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2540.0941240000011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601.70950000000005</v>
      </c>
      <c r="L41">
        <v>572.42499999999995</v>
      </c>
      <c r="M41">
        <v>92</v>
      </c>
      <c r="N41">
        <v>118.125</v>
      </c>
      <c r="O41">
        <v>123.66562500000001</v>
      </c>
      <c r="P41">
        <v>139.31</v>
      </c>
      <c r="Q41">
        <v>10.91</v>
      </c>
      <c r="R41">
        <v>42.390099999999997</v>
      </c>
      <c r="S41">
        <v>0</v>
      </c>
      <c r="T41">
        <v>0</v>
      </c>
      <c r="U41">
        <v>383.625</v>
      </c>
      <c r="V41">
        <v>19.321000000000002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15.106</v>
      </c>
      <c r="AM41">
        <v>15.804048</v>
      </c>
      <c r="AN41">
        <v>0.66954999999999998</v>
      </c>
      <c r="AO41">
        <v>0</v>
      </c>
      <c r="AP41">
        <v>0</v>
      </c>
      <c r="AQ41">
        <v>13.041</v>
      </c>
      <c r="AR41">
        <v>35.328000000000003</v>
      </c>
      <c r="AS41">
        <v>31.897382</v>
      </c>
      <c r="AT41">
        <v>14.999987000000001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2580.0941240000011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601.70950000000005</v>
      </c>
      <c r="L42">
        <v>582.42499999999995</v>
      </c>
      <c r="M42">
        <v>92</v>
      </c>
      <c r="N42">
        <v>118.125</v>
      </c>
      <c r="O42">
        <v>123.66562500000001</v>
      </c>
      <c r="P42">
        <v>139.31</v>
      </c>
      <c r="Q42">
        <v>10.1389</v>
      </c>
      <c r="R42">
        <v>42.390099999999997</v>
      </c>
      <c r="S42">
        <v>0</v>
      </c>
      <c r="T42">
        <v>0</v>
      </c>
      <c r="U42">
        <v>383.625</v>
      </c>
      <c r="V42">
        <v>19.321000000000002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10.112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15.106</v>
      </c>
      <c r="AM42">
        <v>15.804048</v>
      </c>
      <c r="AN42">
        <v>0.66954999999999998</v>
      </c>
      <c r="AO42">
        <v>0</v>
      </c>
      <c r="AP42">
        <v>0</v>
      </c>
      <c r="AQ42">
        <v>13.041</v>
      </c>
      <c r="AR42">
        <v>35.328000000000003</v>
      </c>
      <c r="AS42">
        <v>31.897382</v>
      </c>
      <c r="AT42">
        <v>14.999987000000001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2585.3856640000004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601.70950000000005</v>
      </c>
      <c r="L43">
        <v>572.42499999999995</v>
      </c>
      <c r="M43">
        <v>92</v>
      </c>
      <c r="N43">
        <v>118.125</v>
      </c>
      <c r="O43">
        <v>123.66562500000001</v>
      </c>
      <c r="P43">
        <v>139.31</v>
      </c>
      <c r="Q43">
        <v>10.1389</v>
      </c>
      <c r="R43">
        <v>37.222999999999999</v>
      </c>
      <c r="S43">
        <v>0</v>
      </c>
      <c r="T43">
        <v>0</v>
      </c>
      <c r="U43">
        <v>383.625</v>
      </c>
      <c r="V43">
        <v>19.321000000000002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15.106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14.999987000000001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2547.0655640000004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601.70950000000005</v>
      </c>
      <c r="L44">
        <v>582.42499999999995</v>
      </c>
      <c r="M44">
        <v>92</v>
      </c>
      <c r="N44">
        <v>118.125</v>
      </c>
      <c r="O44">
        <v>123.66562500000001</v>
      </c>
      <c r="P44">
        <v>139.31</v>
      </c>
      <c r="Q44">
        <v>10.1389</v>
      </c>
      <c r="R44">
        <v>37.222999999999999</v>
      </c>
      <c r="S44">
        <v>0</v>
      </c>
      <c r="T44">
        <v>0</v>
      </c>
      <c r="U44">
        <v>383.625</v>
      </c>
      <c r="V44">
        <v>19.321000000000002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15.106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14.999987000000001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2557.0655640000004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554.61021900000003</v>
      </c>
      <c r="L45">
        <v>582.42499999999995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37.222999999999999</v>
      </c>
      <c r="S45">
        <v>0</v>
      </c>
      <c r="T45">
        <v>0</v>
      </c>
      <c r="U45">
        <v>383.625</v>
      </c>
      <c r="V45">
        <v>19.321000000000002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15.106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31.897382</v>
      </c>
      <c r="AT45">
        <v>14.999987000000001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2496.7962429999998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493.76250099999999</v>
      </c>
      <c r="L46">
        <v>572.42499999999995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37.222999999999999</v>
      </c>
      <c r="S46">
        <v>0</v>
      </c>
      <c r="T46">
        <v>0</v>
      </c>
      <c r="U46">
        <v>383.625</v>
      </c>
      <c r="V46">
        <v>19.321000000000002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15.106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14.999987000000001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2425.9485249999998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474.81</v>
      </c>
      <c r="L47">
        <v>592.42499999999995</v>
      </c>
      <c r="M47">
        <v>92</v>
      </c>
      <c r="N47">
        <v>118.125</v>
      </c>
      <c r="O47">
        <v>123.66562500000001</v>
      </c>
      <c r="P47">
        <v>139.31</v>
      </c>
      <c r="Q47">
        <v>10.1389</v>
      </c>
      <c r="R47">
        <v>37.222999999999999</v>
      </c>
      <c r="S47">
        <v>0</v>
      </c>
      <c r="T47">
        <v>0</v>
      </c>
      <c r="U47">
        <v>386.71875</v>
      </c>
      <c r="V47">
        <v>19.321000000000002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15.106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31.897382</v>
      </c>
      <c r="AT47">
        <v>14.999987000000001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2430.089774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415.063333</v>
      </c>
      <c r="L48">
        <v>592.42499999999995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37.222999999999999</v>
      </c>
      <c r="S48">
        <v>0</v>
      </c>
      <c r="T48">
        <v>0</v>
      </c>
      <c r="U48">
        <v>387</v>
      </c>
      <c r="V48">
        <v>19.321000000000002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15.106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31.897382</v>
      </c>
      <c r="AT48">
        <v>14.999987000000001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2370.6243569999997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378.81</v>
      </c>
      <c r="L49">
        <v>572.42499999999995</v>
      </c>
      <c r="M49">
        <v>92</v>
      </c>
      <c r="N49">
        <v>118.125</v>
      </c>
      <c r="O49">
        <v>123.66562500000001</v>
      </c>
      <c r="P49">
        <v>139.31</v>
      </c>
      <c r="Q49">
        <v>10.1389</v>
      </c>
      <c r="R49">
        <v>37.222999999999999</v>
      </c>
      <c r="S49">
        <v>0</v>
      </c>
      <c r="T49">
        <v>0</v>
      </c>
      <c r="U49">
        <v>387</v>
      </c>
      <c r="V49">
        <v>19.321000000000002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15.106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31.897382</v>
      </c>
      <c r="AT49">
        <v>14.999987000000001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2314.371024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378.81</v>
      </c>
      <c r="L50">
        <v>552.42499999999995</v>
      </c>
      <c r="M50">
        <v>92</v>
      </c>
      <c r="N50">
        <v>118.125</v>
      </c>
      <c r="O50">
        <v>123.66562500000001</v>
      </c>
      <c r="P50">
        <v>139.31</v>
      </c>
      <c r="Q50">
        <v>10.1389</v>
      </c>
      <c r="R50">
        <v>37.222999999999999</v>
      </c>
      <c r="S50">
        <v>0</v>
      </c>
      <c r="T50">
        <v>0</v>
      </c>
      <c r="U50">
        <v>387</v>
      </c>
      <c r="V50">
        <v>19.321000000000002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15.106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31.897382</v>
      </c>
      <c r="AT50">
        <v>14.999987000000001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2294.371024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378.81</v>
      </c>
      <c r="L51">
        <v>532.42499999999995</v>
      </c>
      <c r="M51">
        <v>92</v>
      </c>
      <c r="N51">
        <v>118.125</v>
      </c>
      <c r="O51">
        <v>123.66562500000001</v>
      </c>
      <c r="P51">
        <v>139.31</v>
      </c>
      <c r="Q51">
        <v>10.1389</v>
      </c>
      <c r="R51">
        <v>37.222999999999999</v>
      </c>
      <c r="S51">
        <v>0</v>
      </c>
      <c r="T51">
        <v>0</v>
      </c>
      <c r="U51">
        <v>387</v>
      </c>
      <c r="V51">
        <v>19.321000000000002</v>
      </c>
      <c r="W51">
        <v>46.399079999999998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15.106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31.897382</v>
      </c>
      <c r="AT51">
        <v>14.999987000000001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2280.7760240000002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378.81</v>
      </c>
      <c r="L52">
        <v>522.42499999999995</v>
      </c>
      <c r="M52">
        <v>92</v>
      </c>
      <c r="N52">
        <v>118.125</v>
      </c>
      <c r="O52">
        <v>123.66562500000001</v>
      </c>
      <c r="P52">
        <v>139.31</v>
      </c>
      <c r="Q52">
        <v>10.1389</v>
      </c>
      <c r="R52">
        <v>37.222999999999999</v>
      </c>
      <c r="S52">
        <v>0</v>
      </c>
      <c r="T52">
        <v>0</v>
      </c>
      <c r="U52">
        <v>387</v>
      </c>
      <c r="V52">
        <v>19.321000000000002</v>
      </c>
      <c r="W52">
        <v>46.399079999999998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15.106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31.897382</v>
      </c>
      <c r="AT52">
        <v>14.999987000000001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2270.7760240000002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378.81</v>
      </c>
      <c r="L53">
        <v>502.42500000000001</v>
      </c>
      <c r="M53">
        <v>92</v>
      </c>
      <c r="N53">
        <v>118.125</v>
      </c>
      <c r="O53">
        <v>123.66562500000001</v>
      </c>
      <c r="P53">
        <v>139.31</v>
      </c>
      <c r="Q53">
        <v>10.1389</v>
      </c>
      <c r="R53">
        <v>37.222999999999999</v>
      </c>
      <c r="S53">
        <v>0</v>
      </c>
      <c r="T53">
        <v>0</v>
      </c>
      <c r="U53">
        <v>387</v>
      </c>
      <c r="V53">
        <v>19.321000000000002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15.106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31.897382</v>
      </c>
      <c r="AT53">
        <v>14.999987000000001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2250.7760240000007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378.81</v>
      </c>
      <c r="L54">
        <v>462.42500000000001</v>
      </c>
      <c r="M54">
        <v>92</v>
      </c>
      <c r="N54">
        <v>118.125</v>
      </c>
      <c r="O54">
        <v>123.66562500000001</v>
      </c>
      <c r="P54">
        <v>139.31</v>
      </c>
      <c r="Q54">
        <v>10.1389</v>
      </c>
      <c r="R54">
        <v>37.222999999999999</v>
      </c>
      <c r="S54">
        <v>0</v>
      </c>
      <c r="T54">
        <v>0</v>
      </c>
      <c r="U54">
        <v>387</v>
      </c>
      <c r="V54">
        <v>19.321000000000002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15.106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31.897382</v>
      </c>
      <c r="AT54">
        <v>14.999987000000001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2210.7760240000007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378.81</v>
      </c>
      <c r="L55">
        <v>361.42500000000001</v>
      </c>
      <c r="M55">
        <v>92</v>
      </c>
      <c r="N55">
        <v>118.125</v>
      </c>
      <c r="O55">
        <v>123.66562500000001</v>
      </c>
      <c r="P55">
        <v>139.31</v>
      </c>
      <c r="Q55">
        <v>9.2202660000000005</v>
      </c>
      <c r="R55">
        <v>33.516885000000002</v>
      </c>
      <c r="S55">
        <v>0</v>
      </c>
      <c r="T55">
        <v>0</v>
      </c>
      <c r="U55">
        <v>387</v>
      </c>
      <c r="V55">
        <v>17.87</v>
      </c>
      <c r="W55">
        <v>46.399079999999998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15.106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14.999987000000001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2080.8164229999998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378.81</v>
      </c>
      <c r="L56">
        <v>361.42500000000001</v>
      </c>
      <c r="M56">
        <v>92</v>
      </c>
      <c r="N56">
        <v>118.125</v>
      </c>
      <c r="O56">
        <v>123.66562500000001</v>
      </c>
      <c r="P56">
        <v>139.31</v>
      </c>
      <c r="Q56">
        <v>8.6417000000000002</v>
      </c>
      <c r="R56">
        <v>31.4177</v>
      </c>
      <c r="S56">
        <v>0</v>
      </c>
      <c r="T56">
        <v>0</v>
      </c>
      <c r="U56">
        <v>387</v>
      </c>
      <c r="V56">
        <v>17.87</v>
      </c>
      <c r="W56">
        <v>46.399079999999998</v>
      </c>
      <c r="X56">
        <v>147.26089999999999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15.106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14.999987000000001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2078.1386719999996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378.81</v>
      </c>
      <c r="L57">
        <v>360</v>
      </c>
      <c r="M57">
        <v>92</v>
      </c>
      <c r="N57">
        <v>118.125</v>
      </c>
      <c r="O57">
        <v>123.66562500000001</v>
      </c>
      <c r="P57">
        <v>139.31</v>
      </c>
      <c r="Q57">
        <v>6.9068079999999998</v>
      </c>
      <c r="R57">
        <v>23.32</v>
      </c>
      <c r="S57">
        <v>0</v>
      </c>
      <c r="T57">
        <v>0</v>
      </c>
      <c r="U57">
        <v>387</v>
      </c>
      <c r="V57">
        <v>17.87</v>
      </c>
      <c r="W57">
        <v>46.399079999999998</v>
      </c>
      <c r="X57">
        <v>147.26089999999999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15.106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35.328000000000003</v>
      </c>
      <c r="AS57">
        <v>32.553840000000001</v>
      </c>
      <c r="AT57">
        <v>14.999987000000001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2080.4633379999996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378.81</v>
      </c>
      <c r="L58">
        <v>360</v>
      </c>
      <c r="M58">
        <v>92</v>
      </c>
      <c r="N58">
        <v>118.125</v>
      </c>
      <c r="O58">
        <v>123.66562500000001</v>
      </c>
      <c r="P58">
        <v>139.31</v>
      </c>
      <c r="Q58">
        <v>6.85</v>
      </c>
      <c r="R58">
        <v>23.32</v>
      </c>
      <c r="S58">
        <v>0</v>
      </c>
      <c r="T58">
        <v>0</v>
      </c>
      <c r="U58">
        <v>387</v>
      </c>
      <c r="V58">
        <v>17.87</v>
      </c>
      <c r="W58">
        <v>46.399079999999998</v>
      </c>
      <c r="X58">
        <v>147.26089999999999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15.106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32.553840000000001</v>
      </c>
      <c r="AT58">
        <v>14.999987000000001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2074.0015299999995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378.81</v>
      </c>
      <c r="L59">
        <v>360</v>
      </c>
      <c r="M59">
        <v>92</v>
      </c>
      <c r="N59">
        <v>118.125</v>
      </c>
      <c r="O59">
        <v>123.66562500000001</v>
      </c>
      <c r="P59">
        <v>139.31</v>
      </c>
      <c r="Q59">
        <v>6.85</v>
      </c>
      <c r="R59">
        <v>28.6053</v>
      </c>
      <c r="S59">
        <v>0</v>
      </c>
      <c r="T59">
        <v>0</v>
      </c>
      <c r="U59">
        <v>387</v>
      </c>
      <c r="V59">
        <v>14.633699999999999</v>
      </c>
      <c r="W59">
        <v>37.021099999999997</v>
      </c>
      <c r="X59">
        <v>117.4701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15.106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32.553840000000001</v>
      </c>
      <c r="AT59">
        <v>14.999987000000001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2036.8817499999998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378.81</v>
      </c>
      <c r="L60">
        <v>360</v>
      </c>
      <c r="M60">
        <v>92</v>
      </c>
      <c r="N60">
        <v>118.125</v>
      </c>
      <c r="O60">
        <v>123.66562500000001</v>
      </c>
      <c r="P60">
        <v>139.31</v>
      </c>
      <c r="Q60">
        <v>6.85</v>
      </c>
      <c r="R60">
        <v>28.6053</v>
      </c>
      <c r="S60">
        <v>0</v>
      </c>
      <c r="T60">
        <v>0</v>
      </c>
      <c r="U60">
        <v>387</v>
      </c>
      <c r="V60">
        <v>14.633699999999999</v>
      </c>
      <c r="W60">
        <v>37.021099999999997</v>
      </c>
      <c r="X60">
        <v>117.4701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15.106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32.553840000000001</v>
      </c>
      <c r="AT60">
        <v>14.999987000000001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2036.8817499999998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378.81</v>
      </c>
      <c r="L61">
        <v>360</v>
      </c>
      <c r="M61">
        <v>92</v>
      </c>
      <c r="N61">
        <v>118.125</v>
      </c>
      <c r="O61">
        <v>123.66562500000001</v>
      </c>
      <c r="P61">
        <v>139.31</v>
      </c>
      <c r="Q61">
        <v>6.85</v>
      </c>
      <c r="R61">
        <v>28.6053</v>
      </c>
      <c r="S61">
        <v>0</v>
      </c>
      <c r="T61">
        <v>0</v>
      </c>
      <c r="U61">
        <v>387</v>
      </c>
      <c r="V61">
        <v>14.633699999999999</v>
      </c>
      <c r="W61">
        <v>37.021099999999997</v>
      </c>
      <c r="X61">
        <v>117.4701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43.574399999999997</v>
      </c>
      <c r="AH61">
        <v>18.940000000000001</v>
      </c>
      <c r="AI61">
        <v>0</v>
      </c>
      <c r="AJ61">
        <v>0</v>
      </c>
      <c r="AK61">
        <v>53.932499999999997</v>
      </c>
      <c r="AL61">
        <v>15.106</v>
      </c>
      <c r="AM61">
        <v>15.804048</v>
      </c>
      <c r="AN61">
        <v>0.66954999999999998</v>
      </c>
      <c r="AO61">
        <v>0</v>
      </c>
      <c r="AP61">
        <v>0</v>
      </c>
      <c r="AQ61">
        <v>13.041</v>
      </c>
      <c r="AR61">
        <v>35.328000000000003</v>
      </c>
      <c r="AS61">
        <v>31.897382</v>
      </c>
      <c r="AT61">
        <v>14.999987000000001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2068.2062919999998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378.81</v>
      </c>
      <c r="L62">
        <v>360</v>
      </c>
      <c r="M62">
        <v>92</v>
      </c>
      <c r="N62">
        <v>118.125</v>
      </c>
      <c r="O62">
        <v>123.66562500000001</v>
      </c>
      <c r="P62">
        <v>139.31</v>
      </c>
      <c r="Q62">
        <v>6.85</v>
      </c>
      <c r="R62">
        <v>28.6053</v>
      </c>
      <c r="S62">
        <v>0</v>
      </c>
      <c r="T62">
        <v>0</v>
      </c>
      <c r="U62">
        <v>387</v>
      </c>
      <c r="V62">
        <v>14.633699999999999</v>
      </c>
      <c r="W62">
        <v>37.021099999999997</v>
      </c>
      <c r="X62">
        <v>117.4701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43.574399999999997</v>
      </c>
      <c r="AH62">
        <v>43.561999999999998</v>
      </c>
      <c r="AI62">
        <v>0</v>
      </c>
      <c r="AJ62">
        <v>0</v>
      </c>
      <c r="AK62">
        <v>53.932499999999997</v>
      </c>
      <c r="AL62">
        <v>15.106</v>
      </c>
      <c r="AM62">
        <v>15.804048</v>
      </c>
      <c r="AN62">
        <v>0.66954999999999998</v>
      </c>
      <c r="AO62">
        <v>0</v>
      </c>
      <c r="AP62">
        <v>0</v>
      </c>
      <c r="AQ62">
        <v>13.041</v>
      </c>
      <c r="AR62">
        <v>35.328000000000003</v>
      </c>
      <c r="AS62">
        <v>31.897382</v>
      </c>
      <c r="AT62">
        <v>14.999987000000001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2092.8282919999997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378.81</v>
      </c>
      <c r="L63">
        <v>368</v>
      </c>
      <c r="M63">
        <v>92</v>
      </c>
      <c r="N63">
        <v>118.125</v>
      </c>
      <c r="O63">
        <v>123.66562500000001</v>
      </c>
      <c r="P63">
        <v>139.31</v>
      </c>
      <c r="Q63">
        <v>8.3472000000000008</v>
      </c>
      <c r="R63">
        <v>28.6053</v>
      </c>
      <c r="S63">
        <v>0</v>
      </c>
      <c r="T63">
        <v>0</v>
      </c>
      <c r="U63">
        <v>387</v>
      </c>
      <c r="V63">
        <v>14.633699999999999</v>
      </c>
      <c r="W63">
        <v>37.021099999999997</v>
      </c>
      <c r="X63">
        <v>117.4701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43.561999999999998</v>
      </c>
      <c r="AI63">
        <v>0</v>
      </c>
      <c r="AJ63">
        <v>0</v>
      </c>
      <c r="AK63">
        <v>53.932499999999997</v>
      </c>
      <c r="AL63">
        <v>13.363</v>
      </c>
      <c r="AM63">
        <v>15.804048</v>
      </c>
      <c r="AN63">
        <v>0.66954999999999998</v>
      </c>
      <c r="AO63">
        <v>0</v>
      </c>
      <c r="AP63">
        <v>0</v>
      </c>
      <c r="AQ63">
        <v>26.082000000000001</v>
      </c>
      <c r="AR63">
        <v>35.328000000000003</v>
      </c>
      <c r="AS63">
        <v>31.897382</v>
      </c>
      <c r="AT63">
        <v>14.999987000000001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2113.6234920000002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378.81</v>
      </c>
      <c r="L64">
        <v>368</v>
      </c>
      <c r="M64">
        <v>92</v>
      </c>
      <c r="N64">
        <v>118.125</v>
      </c>
      <c r="O64">
        <v>123.66562500000001</v>
      </c>
      <c r="P64">
        <v>139.31</v>
      </c>
      <c r="Q64">
        <v>8.3472000000000008</v>
      </c>
      <c r="R64">
        <v>28.6053</v>
      </c>
      <c r="S64">
        <v>0</v>
      </c>
      <c r="T64">
        <v>0</v>
      </c>
      <c r="U64">
        <v>387</v>
      </c>
      <c r="V64">
        <v>14.633699999999999</v>
      </c>
      <c r="W64">
        <v>37.021099999999997</v>
      </c>
      <c r="X64">
        <v>117.4701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43.574399999999997</v>
      </c>
      <c r="AH64">
        <v>43.561999999999998</v>
      </c>
      <c r="AI64">
        <v>0</v>
      </c>
      <c r="AJ64">
        <v>0</v>
      </c>
      <c r="AK64">
        <v>53.932499999999997</v>
      </c>
      <c r="AL64">
        <v>13.363</v>
      </c>
      <c r="AM64">
        <v>15.804048</v>
      </c>
      <c r="AN64">
        <v>0.66954999999999998</v>
      </c>
      <c r="AO64">
        <v>0</v>
      </c>
      <c r="AP64">
        <v>0</v>
      </c>
      <c r="AQ64">
        <v>26.082000000000001</v>
      </c>
      <c r="AR64">
        <v>35.328000000000003</v>
      </c>
      <c r="AS64">
        <v>31.897382</v>
      </c>
      <c r="AT64">
        <v>14.999987000000001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2107.1026920000004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378.81</v>
      </c>
      <c r="L65">
        <v>368</v>
      </c>
      <c r="M65">
        <v>92</v>
      </c>
      <c r="N65">
        <v>118.125</v>
      </c>
      <c r="O65">
        <v>123.66562500000001</v>
      </c>
      <c r="P65">
        <v>139.31</v>
      </c>
      <c r="Q65">
        <v>8.3472000000000008</v>
      </c>
      <c r="R65">
        <v>28.6053</v>
      </c>
      <c r="S65">
        <v>0</v>
      </c>
      <c r="T65">
        <v>0</v>
      </c>
      <c r="U65">
        <v>387</v>
      </c>
      <c r="V65">
        <v>14.633699999999999</v>
      </c>
      <c r="W65">
        <v>37.021099999999997</v>
      </c>
      <c r="X65">
        <v>117.4701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43.574399999999997</v>
      </c>
      <c r="AH65">
        <v>43.561999999999998</v>
      </c>
      <c r="AI65">
        <v>0</v>
      </c>
      <c r="AJ65">
        <v>0</v>
      </c>
      <c r="AK65">
        <v>53.932499999999997</v>
      </c>
      <c r="AL65">
        <v>13.363</v>
      </c>
      <c r="AM65">
        <v>15.804048</v>
      </c>
      <c r="AN65">
        <v>0.66954999999999998</v>
      </c>
      <c r="AO65">
        <v>0</v>
      </c>
      <c r="AP65">
        <v>0</v>
      </c>
      <c r="AQ65">
        <v>26.082000000000001</v>
      </c>
      <c r="AR65">
        <v>35.328000000000003</v>
      </c>
      <c r="AS65">
        <v>31.897382</v>
      </c>
      <c r="AT65">
        <v>14.999987000000001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2107.1026920000004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378.81</v>
      </c>
      <c r="L66">
        <v>368</v>
      </c>
      <c r="M66">
        <v>92</v>
      </c>
      <c r="N66">
        <v>118.125</v>
      </c>
      <c r="O66">
        <v>123.66562500000001</v>
      </c>
      <c r="P66">
        <v>139.31</v>
      </c>
      <c r="Q66">
        <v>8.3472000000000008</v>
      </c>
      <c r="R66">
        <v>28.6053</v>
      </c>
      <c r="S66">
        <v>0</v>
      </c>
      <c r="T66">
        <v>0</v>
      </c>
      <c r="U66">
        <v>387</v>
      </c>
      <c r="V66">
        <v>14.633699999999999</v>
      </c>
      <c r="W66">
        <v>37.021099999999997</v>
      </c>
      <c r="X66">
        <v>117.4701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43.561999999999998</v>
      </c>
      <c r="AI66">
        <v>0</v>
      </c>
      <c r="AJ66">
        <v>0</v>
      </c>
      <c r="AK66">
        <v>53.932499999999997</v>
      </c>
      <c r="AL66">
        <v>13.363</v>
      </c>
      <c r="AM66">
        <v>15.804048</v>
      </c>
      <c r="AN66">
        <v>0.66954999999999998</v>
      </c>
      <c r="AO66">
        <v>0</v>
      </c>
      <c r="AP66">
        <v>0</v>
      </c>
      <c r="AQ66">
        <v>26.082000000000001</v>
      </c>
      <c r="AR66">
        <v>35.328000000000003</v>
      </c>
      <c r="AS66">
        <v>31.897382</v>
      </c>
      <c r="AT66">
        <v>14.999987000000001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2123.5815440000001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</v>
      </c>
      <c r="L67">
        <v>412.42500000000001</v>
      </c>
      <c r="M67">
        <v>92</v>
      </c>
      <c r="N67">
        <v>118.125</v>
      </c>
      <c r="O67">
        <v>123.66562500000001</v>
      </c>
      <c r="P67">
        <v>139.31</v>
      </c>
      <c r="Q67">
        <v>10.91</v>
      </c>
      <c r="R67">
        <v>37.222999999999999</v>
      </c>
      <c r="S67">
        <v>0</v>
      </c>
      <c r="T67">
        <v>0</v>
      </c>
      <c r="U67">
        <v>387</v>
      </c>
      <c r="V67">
        <v>18.052862000000001</v>
      </c>
      <c r="W67">
        <v>44.796779999999998</v>
      </c>
      <c r="X67">
        <v>144.84010000000001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43.561999999999998</v>
      </c>
      <c r="AI67">
        <v>0</v>
      </c>
      <c r="AJ67">
        <v>0</v>
      </c>
      <c r="AK67">
        <v>53.932499999999997</v>
      </c>
      <c r="AL67">
        <v>13.363</v>
      </c>
      <c r="AM67">
        <v>15.804048</v>
      </c>
      <c r="AN67">
        <v>0.66954999999999998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14.999987000000001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2216.9418860000001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394</v>
      </c>
      <c r="L68">
        <v>412.42500000000001</v>
      </c>
      <c r="M68">
        <v>92</v>
      </c>
      <c r="N68">
        <v>118.125</v>
      </c>
      <c r="O68">
        <v>123.66562500000001</v>
      </c>
      <c r="P68">
        <v>139.31</v>
      </c>
      <c r="Q68">
        <v>10.91</v>
      </c>
      <c r="R68">
        <v>37.222999999999999</v>
      </c>
      <c r="S68">
        <v>0</v>
      </c>
      <c r="T68">
        <v>0</v>
      </c>
      <c r="U68">
        <v>387</v>
      </c>
      <c r="V68">
        <v>18.07</v>
      </c>
      <c r="W68">
        <v>46.399079999999998</v>
      </c>
      <c r="X68">
        <v>144.84010000000001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43.561999999999998</v>
      </c>
      <c r="AI68">
        <v>0</v>
      </c>
      <c r="AJ68">
        <v>0</v>
      </c>
      <c r="AK68">
        <v>53.932499999999997</v>
      </c>
      <c r="AL68">
        <v>13.363</v>
      </c>
      <c r="AM68">
        <v>15.804048</v>
      </c>
      <c r="AN68">
        <v>0.66954999999999998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14.999987000000001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2234.5613239999998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448.39743499999997</v>
      </c>
      <c r="L69">
        <v>437.42500000000001</v>
      </c>
      <c r="M69">
        <v>92</v>
      </c>
      <c r="N69">
        <v>118.125</v>
      </c>
      <c r="O69">
        <v>123.66562500000001</v>
      </c>
      <c r="P69">
        <v>139.31</v>
      </c>
      <c r="Q69">
        <v>10.91</v>
      </c>
      <c r="R69">
        <v>42.390099999999997</v>
      </c>
      <c r="S69">
        <v>0</v>
      </c>
      <c r="T69">
        <v>0</v>
      </c>
      <c r="U69">
        <v>387</v>
      </c>
      <c r="V69">
        <v>18.07</v>
      </c>
      <c r="W69">
        <v>46.399079999999998</v>
      </c>
      <c r="X69">
        <v>144.84010000000001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53.932499999999997</v>
      </c>
      <c r="AL69">
        <v>15.106</v>
      </c>
      <c r="AM69">
        <v>15.804048</v>
      </c>
      <c r="AN69">
        <v>0.66954999999999998</v>
      </c>
      <c r="AO69">
        <v>0</v>
      </c>
      <c r="AP69">
        <v>0</v>
      </c>
      <c r="AQ69">
        <v>26.082000000000001</v>
      </c>
      <c r="AR69">
        <v>35.328000000000003</v>
      </c>
      <c r="AS69">
        <v>31.897382</v>
      </c>
      <c r="AT69">
        <v>14.999987000000001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2320.8688590000006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</v>
      </c>
      <c r="L70">
        <v>464.6551</v>
      </c>
      <c r="M70">
        <v>92</v>
      </c>
      <c r="N70">
        <v>118.125</v>
      </c>
      <c r="O70">
        <v>123.66562500000001</v>
      </c>
      <c r="P70">
        <v>139.31</v>
      </c>
      <c r="Q70">
        <v>10.91</v>
      </c>
      <c r="R70">
        <v>42.390099999999997</v>
      </c>
      <c r="S70">
        <v>0</v>
      </c>
      <c r="T70">
        <v>0</v>
      </c>
      <c r="U70">
        <v>387</v>
      </c>
      <c r="V70">
        <v>18.07</v>
      </c>
      <c r="W70">
        <v>46.399079999999998</v>
      </c>
      <c r="X70">
        <v>144.84010000000001</v>
      </c>
      <c r="Y70">
        <v>0</v>
      </c>
      <c r="Z70">
        <v>6.5208000000000004</v>
      </c>
      <c r="AA70">
        <v>14.04936</v>
      </c>
      <c r="AB70">
        <v>13.17004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53.932499999999997</v>
      </c>
      <c r="AL70">
        <v>15.106</v>
      </c>
      <c r="AM70">
        <v>15.804048</v>
      </c>
      <c r="AN70">
        <v>0.66954999999999998</v>
      </c>
      <c r="AO70">
        <v>0</v>
      </c>
      <c r="AP70">
        <v>0</v>
      </c>
      <c r="AQ70">
        <v>26.082000000000001</v>
      </c>
      <c r="AR70">
        <v>35.328000000000003</v>
      </c>
      <c r="AS70">
        <v>31.897382</v>
      </c>
      <c r="AT70">
        <v>14.999987000000001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2441.0156240000001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554</v>
      </c>
      <c r="L71">
        <v>505.42500000000001</v>
      </c>
      <c r="M71">
        <v>92</v>
      </c>
      <c r="N71">
        <v>118.125</v>
      </c>
      <c r="O71">
        <v>123.66562500000001</v>
      </c>
      <c r="P71">
        <v>139.31</v>
      </c>
      <c r="Q71">
        <v>10.91</v>
      </c>
      <c r="R71">
        <v>42.390099999999997</v>
      </c>
      <c r="S71">
        <v>0</v>
      </c>
      <c r="T71">
        <v>0</v>
      </c>
      <c r="U71">
        <v>387</v>
      </c>
      <c r="V71">
        <v>18.07</v>
      </c>
      <c r="W71">
        <v>46.399079999999998</v>
      </c>
      <c r="X71">
        <v>144.84010000000001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53.932499999999997</v>
      </c>
      <c r="AL71">
        <v>15.106</v>
      </c>
      <c r="AM71">
        <v>15.804048</v>
      </c>
      <c r="AN71">
        <v>0.66954999999999998</v>
      </c>
      <c r="AO71">
        <v>0</v>
      </c>
      <c r="AP71">
        <v>0</v>
      </c>
      <c r="AQ71">
        <v>39.122999999999998</v>
      </c>
      <c r="AR71">
        <v>35.328000000000003</v>
      </c>
      <c r="AS71">
        <v>31.897382</v>
      </c>
      <c r="AT71">
        <v>14.999987000000001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2571.020364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601.70950000000005</v>
      </c>
      <c r="L72">
        <v>493.42500000000001</v>
      </c>
      <c r="M72">
        <v>92</v>
      </c>
      <c r="N72">
        <v>118.125</v>
      </c>
      <c r="O72">
        <v>123.66562500000001</v>
      </c>
      <c r="P72">
        <v>139.31</v>
      </c>
      <c r="Q72">
        <v>10.91</v>
      </c>
      <c r="R72">
        <v>42.390099999999997</v>
      </c>
      <c r="S72">
        <v>0</v>
      </c>
      <c r="T72">
        <v>0</v>
      </c>
      <c r="U72">
        <v>387</v>
      </c>
      <c r="V72">
        <v>18.07</v>
      </c>
      <c r="W72">
        <v>46.399079999999998</v>
      </c>
      <c r="X72">
        <v>144.84010000000001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53.932499999999997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39.122999999999998</v>
      </c>
      <c r="AR72">
        <v>35.328000000000003</v>
      </c>
      <c r="AS72">
        <v>31.897382</v>
      </c>
      <c r="AT72">
        <v>14.999987000000001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2631.237224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601.70950000000005</v>
      </c>
      <c r="L73">
        <v>514.42499999999995</v>
      </c>
      <c r="M73">
        <v>92</v>
      </c>
      <c r="N73">
        <v>118.125</v>
      </c>
      <c r="O73">
        <v>123.66562500000001</v>
      </c>
      <c r="P73">
        <v>139.31</v>
      </c>
      <c r="Q73">
        <v>10.91</v>
      </c>
      <c r="R73">
        <v>42.390099999999997</v>
      </c>
      <c r="S73">
        <v>0</v>
      </c>
      <c r="T73">
        <v>0</v>
      </c>
      <c r="U73">
        <v>387</v>
      </c>
      <c r="V73">
        <v>18.07</v>
      </c>
      <c r="W73">
        <v>46.399079999999998</v>
      </c>
      <c r="X73">
        <v>144.84010000000001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53.932499999999997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39.122999999999998</v>
      </c>
      <c r="AR73">
        <v>35.328000000000003</v>
      </c>
      <c r="AS73">
        <v>31.897382</v>
      </c>
      <c r="AT73">
        <v>14.999987000000001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2705.4414640000005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601.70950000000005</v>
      </c>
      <c r="L74">
        <v>504.6551</v>
      </c>
      <c r="M74">
        <v>92</v>
      </c>
      <c r="N74">
        <v>118.125</v>
      </c>
      <c r="O74">
        <v>123.66562500000001</v>
      </c>
      <c r="P74">
        <v>139.31</v>
      </c>
      <c r="Q74">
        <v>10.91</v>
      </c>
      <c r="R74">
        <v>42.390099999999997</v>
      </c>
      <c r="S74">
        <v>0</v>
      </c>
      <c r="T74">
        <v>0</v>
      </c>
      <c r="U74">
        <v>387</v>
      </c>
      <c r="V74">
        <v>18.07</v>
      </c>
      <c r="W74">
        <v>46.399079999999998</v>
      </c>
      <c r="X74">
        <v>144.84010000000001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52.037999999999997</v>
      </c>
      <c r="AR74">
        <v>35.328000000000003</v>
      </c>
      <c r="AS74">
        <v>31.897382</v>
      </c>
      <c r="AT74">
        <v>14.999987000000001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2833.2718839999998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631.89949999999999</v>
      </c>
      <c r="L75">
        <v>534.65509999999995</v>
      </c>
      <c r="M75">
        <v>92</v>
      </c>
      <c r="N75">
        <v>118.125</v>
      </c>
      <c r="O75">
        <v>123.66562500000001</v>
      </c>
      <c r="P75">
        <v>139.31</v>
      </c>
      <c r="Q75">
        <v>10.91</v>
      </c>
      <c r="R75">
        <v>42.390099999999997</v>
      </c>
      <c r="S75">
        <v>0</v>
      </c>
      <c r="T75">
        <v>0</v>
      </c>
      <c r="U75">
        <v>387</v>
      </c>
      <c r="V75">
        <v>18.07</v>
      </c>
      <c r="W75">
        <v>46.399079999999998</v>
      </c>
      <c r="X75">
        <v>144.84010000000001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52.037999999999997</v>
      </c>
      <c r="AR75">
        <v>35.328000000000003</v>
      </c>
      <c r="AS75">
        <v>31.897382</v>
      </c>
      <c r="AT75">
        <v>14.999987000000001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2902.6401919999998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646.89949999999999</v>
      </c>
      <c r="L76">
        <v>584.65509999999995</v>
      </c>
      <c r="M76">
        <v>92</v>
      </c>
      <c r="N76">
        <v>118.125</v>
      </c>
      <c r="O76">
        <v>123.66562500000001</v>
      </c>
      <c r="P76">
        <v>139.31</v>
      </c>
      <c r="Q76">
        <v>9.4128000000000007</v>
      </c>
      <c r="R76">
        <v>42.390099999999997</v>
      </c>
      <c r="S76">
        <v>0</v>
      </c>
      <c r="T76">
        <v>0</v>
      </c>
      <c r="U76">
        <v>387</v>
      </c>
      <c r="V76">
        <v>18.07</v>
      </c>
      <c r="W76">
        <v>46.399079999999998</v>
      </c>
      <c r="X76">
        <v>144.84010000000001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52.037999999999997</v>
      </c>
      <c r="AR76">
        <v>35.328000000000003</v>
      </c>
      <c r="AS76">
        <v>31.897382</v>
      </c>
      <c r="AT76">
        <v>14.999987000000001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2966.142992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661.20849999999996</v>
      </c>
      <c r="L77">
        <v>652.70310199999994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42.390099999999997</v>
      </c>
      <c r="S77">
        <v>0</v>
      </c>
      <c r="T77">
        <v>0</v>
      </c>
      <c r="U77">
        <v>387</v>
      </c>
      <c r="V77">
        <v>18.07</v>
      </c>
      <c r="W77">
        <v>46.399079999999998</v>
      </c>
      <c r="X77">
        <v>144.84010000000001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52.037999999999997</v>
      </c>
      <c r="AR77">
        <v>35.328000000000003</v>
      </c>
      <c r="AS77">
        <v>21.523199999999999</v>
      </c>
      <c r="AT77">
        <v>14.999987000000001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3039.623012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652.65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0</v>
      </c>
      <c r="T78">
        <v>0</v>
      </c>
      <c r="U78">
        <v>387</v>
      </c>
      <c r="V78">
        <v>18.07</v>
      </c>
      <c r="W78">
        <v>46.399079999999998</v>
      </c>
      <c r="X78">
        <v>144.84010000000001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52.037999999999997</v>
      </c>
      <c r="AR78">
        <v>35.328000000000003</v>
      </c>
      <c r="AS78">
        <v>21.523199999999999</v>
      </c>
      <c r="AT78">
        <v>14.999987000000001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3057.5514100000005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679.49</v>
      </c>
      <c r="L79">
        <v>652.65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0</v>
      </c>
      <c r="T79">
        <v>0</v>
      </c>
      <c r="U79">
        <v>387</v>
      </c>
      <c r="V79">
        <v>18.07</v>
      </c>
      <c r="W79">
        <v>46.399079999999998</v>
      </c>
      <c r="X79">
        <v>144.84010000000001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52.037999999999997</v>
      </c>
      <c r="AR79">
        <v>34.223999999999997</v>
      </c>
      <c r="AS79">
        <v>21.523199999999999</v>
      </c>
      <c r="AT79">
        <v>14.999987000000001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3047.5691019999999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0</v>
      </c>
      <c r="T80">
        <v>0</v>
      </c>
      <c r="U80">
        <v>387</v>
      </c>
      <c r="V80">
        <v>18.07</v>
      </c>
      <c r="W80">
        <v>46.399079999999998</v>
      </c>
      <c r="X80">
        <v>144.84010000000001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53.932499999999997</v>
      </c>
      <c r="AL80">
        <v>25.564</v>
      </c>
      <c r="AM80">
        <v>0</v>
      </c>
      <c r="AN80">
        <v>0.66954999999999998</v>
      </c>
      <c r="AO80">
        <v>0</v>
      </c>
      <c r="AP80">
        <v>0</v>
      </c>
      <c r="AQ80">
        <v>52.037999999999997</v>
      </c>
      <c r="AR80">
        <v>34.223999999999997</v>
      </c>
      <c r="AS80">
        <v>21.523199999999999</v>
      </c>
      <c r="AT80">
        <v>14.999987000000001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2916.757834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626.20849999999996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0</v>
      </c>
      <c r="T81">
        <v>0</v>
      </c>
      <c r="U81">
        <v>387</v>
      </c>
      <c r="V81">
        <v>18.07</v>
      </c>
      <c r="W81">
        <v>46.399079999999998</v>
      </c>
      <c r="X81">
        <v>144.84010000000001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53.932499999999997</v>
      </c>
      <c r="AL81">
        <v>13.363</v>
      </c>
      <c r="AM81">
        <v>0</v>
      </c>
      <c r="AN81">
        <v>0.66954999999999998</v>
      </c>
      <c r="AO81">
        <v>0</v>
      </c>
      <c r="AP81">
        <v>0</v>
      </c>
      <c r="AQ81">
        <v>39.122999999999998</v>
      </c>
      <c r="AR81">
        <v>34.223999999999997</v>
      </c>
      <c r="AS81">
        <v>21.523199999999999</v>
      </c>
      <c r="AT81">
        <v>14.999987000000001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2803.0148340000001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611.89949999999999</v>
      </c>
      <c r="L82">
        <v>585.11509999999998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36.584800000000001</v>
      </c>
      <c r="S82">
        <v>0</v>
      </c>
      <c r="T82">
        <v>0</v>
      </c>
      <c r="U82">
        <v>387</v>
      </c>
      <c r="V82">
        <v>18.07</v>
      </c>
      <c r="W82">
        <v>46.399079999999998</v>
      </c>
      <c r="X82">
        <v>144.84010000000001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53.932499999999997</v>
      </c>
      <c r="AL82">
        <v>13.363</v>
      </c>
      <c r="AM82">
        <v>0</v>
      </c>
      <c r="AN82">
        <v>0.66954999999999998</v>
      </c>
      <c r="AO82">
        <v>0</v>
      </c>
      <c r="AP82">
        <v>0</v>
      </c>
      <c r="AQ82">
        <v>38.744999999999997</v>
      </c>
      <c r="AR82">
        <v>34.223999999999997</v>
      </c>
      <c r="AS82">
        <v>21.523199999999999</v>
      </c>
      <c r="AT82">
        <v>14.999987000000001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2656.0392540000003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544</v>
      </c>
      <c r="L83">
        <v>512.15509999999995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42.390099999999997</v>
      </c>
      <c r="S83">
        <v>0</v>
      </c>
      <c r="T83">
        <v>0</v>
      </c>
      <c r="U83">
        <v>387</v>
      </c>
      <c r="V83">
        <v>18.07</v>
      </c>
      <c r="W83">
        <v>46.399079999999998</v>
      </c>
      <c r="X83">
        <v>144.84010000000001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53.932499999999997</v>
      </c>
      <c r="AL83">
        <v>13.363</v>
      </c>
      <c r="AM83">
        <v>0</v>
      </c>
      <c r="AN83">
        <v>0.66954999999999998</v>
      </c>
      <c r="AO83">
        <v>0</v>
      </c>
      <c r="AP83">
        <v>0</v>
      </c>
      <c r="AQ83">
        <v>25.704000000000001</v>
      </c>
      <c r="AR83">
        <v>34.223999999999997</v>
      </c>
      <c r="AS83">
        <v>29.5944</v>
      </c>
      <c r="AT83">
        <v>14.999987000000001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2483.9052140000003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510.97</v>
      </c>
      <c r="L84">
        <v>444.63499999999999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42.390099999999997</v>
      </c>
      <c r="S84">
        <v>0</v>
      </c>
      <c r="T84">
        <v>0</v>
      </c>
      <c r="U84">
        <v>387</v>
      </c>
      <c r="V84">
        <v>18.07</v>
      </c>
      <c r="W84">
        <v>46.399079999999998</v>
      </c>
      <c r="X84">
        <v>144.84010000000001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53.932499999999997</v>
      </c>
      <c r="AL84">
        <v>13.363</v>
      </c>
      <c r="AM84">
        <v>0</v>
      </c>
      <c r="AN84">
        <v>0.66954999999999998</v>
      </c>
      <c r="AO84">
        <v>0</v>
      </c>
      <c r="AP84">
        <v>0</v>
      </c>
      <c r="AQ84">
        <v>25.704000000000001</v>
      </c>
      <c r="AR84">
        <v>34.223999999999997</v>
      </c>
      <c r="AS84">
        <v>29.5944</v>
      </c>
      <c r="AT84">
        <v>14.999987000000001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2369.3057540000004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514.44000000000005</v>
      </c>
      <c r="L85">
        <v>413.59500000000003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42.390099999999997</v>
      </c>
      <c r="S85">
        <v>0</v>
      </c>
      <c r="T85">
        <v>0</v>
      </c>
      <c r="U85">
        <v>387</v>
      </c>
      <c r="V85">
        <v>18.07</v>
      </c>
      <c r="W85">
        <v>46.399079999999998</v>
      </c>
      <c r="X85">
        <v>144.84010000000001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0</v>
      </c>
      <c r="AN85">
        <v>0.66954999999999998</v>
      </c>
      <c r="AO85">
        <v>0</v>
      </c>
      <c r="AP85">
        <v>0</v>
      </c>
      <c r="AQ85">
        <v>25.704000000000001</v>
      </c>
      <c r="AR85">
        <v>34.223999999999997</v>
      </c>
      <c r="AS85">
        <v>31.897382</v>
      </c>
      <c r="AT85">
        <v>14.999987000000001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2343.4577360000008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554</v>
      </c>
      <c r="L86">
        <v>378.42500000000001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42.390099999999997</v>
      </c>
      <c r="S86">
        <v>0</v>
      </c>
      <c r="T86">
        <v>0</v>
      </c>
      <c r="U86">
        <v>387</v>
      </c>
      <c r="V86">
        <v>18.07</v>
      </c>
      <c r="W86">
        <v>46.399079999999998</v>
      </c>
      <c r="X86">
        <v>144.84010000000001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0</v>
      </c>
      <c r="AN86">
        <v>0.66954999999999998</v>
      </c>
      <c r="AO86">
        <v>0</v>
      </c>
      <c r="AP86">
        <v>0</v>
      </c>
      <c r="AQ86">
        <v>25.704000000000001</v>
      </c>
      <c r="AR86">
        <v>34.223999999999997</v>
      </c>
      <c r="AS86">
        <v>31.897382</v>
      </c>
      <c r="AT86">
        <v>14.999987000000001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2347.8477360000006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554</v>
      </c>
      <c r="L87">
        <v>363.42500000000001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36.584800000000001</v>
      </c>
      <c r="S87">
        <v>0</v>
      </c>
      <c r="T87">
        <v>0</v>
      </c>
      <c r="U87">
        <v>387</v>
      </c>
      <c r="V87">
        <v>18.07</v>
      </c>
      <c r="W87">
        <v>46.399079999999998</v>
      </c>
      <c r="X87">
        <v>144.84010000000001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37.880000000000003</v>
      </c>
      <c r="AI87">
        <v>0</v>
      </c>
      <c r="AJ87">
        <v>0</v>
      </c>
      <c r="AK87">
        <v>53.932499999999997</v>
      </c>
      <c r="AL87">
        <v>12.782</v>
      </c>
      <c r="AM87">
        <v>0</v>
      </c>
      <c r="AN87">
        <v>0.66954999999999998</v>
      </c>
      <c r="AO87">
        <v>0</v>
      </c>
      <c r="AP87">
        <v>0</v>
      </c>
      <c r="AQ87">
        <v>25.704000000000001</v>
      </c>
      <c r="AR87">
        <v>34.223999999999997</v>
      </c>
      <c r="AS87">
        <v>31.897382</v>
      </c>
      <c r="AT87">
        <v>14.999987000000001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2312.9930760000007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554</v>
      </c>
      <c r="L88">
        <v>373.42500000000001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36.584800000000001</v>
      </c>
      <c r="S88">
        <v>0</v>
      </c>
      <c r="T88">
        <v>0</v>
      </c>
      <c r="U88">
        <v>387</v>
      </c>
      <c r="V88">
        <v>18.07</v>
      </c>
      <c r="W88">
        <v>46.399079999999998</v>
      </c>
      <c r="X88">
        <v>144.84010000000001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37.880000000000003</v>
      </c>
      <c r="AI88">
        <v>0</v>
      </c>
      <c r="AJ88">
        <v>0</v>
      </c>
      <c r="AK88">
        <v>53.932499999999997</v>
      </c>
      <c r="AL88">
        <v>12.782</v>
      </c>
      <c r="AM88">
        <v>0</v>
      </c>
      <c r="AN88">
        <v>0.66954999999999998</v>
      </c>
      <c r="AO88">
        <v>0</v>
      </c>
      <c r="AP88">
        <v>0</v>
      </c>
      <c r="AQ88">
        <v>12.852</v>
      </c>
      <c r="AR88">
        <v>34.223999999999997</v>
      </c>
      <c r="AS88">
        <v>31.897382</v>
      </c>
      <c r="AT88">
        <v>14.999987000000001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2310.1410760000003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554</v>
      </c>
      <c r="L89">
        <v>363.42500000000001</v>
      </c>
      <c r="M89">
        <v>92</v>
      </c>
      <c r="N89">
        <v>118.125</v>
      </c>
      <c r="O89">
        <v>123.66562500000001</v>
      </c>
      <c r="P89">
        <v>139.31</v>
      </c>
      <c r="Q89">
        <v>10.91</v>
      </c>
      <c r="R89">
        <v>36.584800000000001</v>
      </c>
      <c r="S89">
        <v>0</v>
      </c>
      <c r="T89">
        <v>0</v>
      </c>
      <c r="U89">
        <v>387</v>
      </c>
      <c r="V89">
        <v>18.07</v>
      </c>
      <c r="W89">
        <v>46.399079999999998</v>
      </c>
      <c r="X89">
        <v>144.84010000000001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37.880000000000003</v>
      </c>
      <c r="AI89">
        <v>0</v>
      </c>
      <c r="AJ89">
        <v>0</v>
      </c>
      <c r="AK89">
        <v>53.932499999999997</v>
      </c>
      <c r="AL89">
        <v>12.782</v>
      </c>
      <c r="AM89">
        <v>0</v>
      </c>
      <c r="AN89">
        <v>0.66954999999999998</v>
      </c>
      <c r="AO89">
        <v>0</v>
      </c>
      <c r="AP89">
        <v>0</v>
      </c>
      <c r="AQ89">
        <v>12.852</v>
      </c>
      <c r="AR89">
        <v>34.223999999999997</v>
      </c>
      <c r="AS89">
        <v>31.897382</v>
      </c>
      <c r="AT89">
        <v>14.999987000000001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2300.1410760000003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554</v>
      </c>
      <c r="L90">
        <v>363.42500000000001</v>
      </c>
      <c r="M90">
        <v>92</v>
      </c>
      <c r="N90">
        <v>118.125</v>
      </c>
      <c r="O90">
        <v>123.66562500000001</v>
      </c>
      <c r="P90">
        <v>139.31</v>
      </c>
      <c r="Q90">
        <v>10.91</v>
      </c>
      <c r="R90">
        <v>36.584800000000001</v>
      </c>
      <c r="S90">
        <v>0</v>
      </c>
      <c r="T90">
        <v>0</v>
      </c>
      <c r="U90">
        <v>387</v>
      </c>
      <c r="V90">
        <v>18.07</v>
      </c>
      <c r="W90">
        <v>46.399079999999998</v>
      </c>
      <c r="X90">
        <v>144.84010000000001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37.880000000000003</v>
      </c>
      <c r="AI90">
        <v>0</v>
      </c>
      <c r="AJ90">
        <v>0</v>
      </c>
      <c r="AK90">
        <v>53.932499999999997</v>
      </c>
      <c r="AL90">
        <v>12.782</v>
      </c>
      <c r="AM90">
        <v>0</v>
      </c>
      <c r="AN90">
        <v>0.66954999999999998</v>
      </c>
      <c r="AO90">
        <v>0</v>
      </c>
      <c r="AP90">
        <v>0</v>
      </c>
      <c r="AQ90">
        <v>12.852</v>
      </c>
      <c r="AR90">
        <v>34.223999999999997</v>
      </c>
      <c r="AS90">
        <v>31.897382</v>
      </c>
      <c r="AT90">
        <v>14.999987000000001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2300.1410760000003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554</v>
      </c>
      <c r="L91">
        <v>388.42500000000001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36.584800000000001</v>
      </c>
      <c r="S91">
        <v>0</v>
      </c>
      <c r="T91">
        <v>0</v>
      </c>
      <c r="U91">
        <v>387</v>
      </c>
      <c r="V91">
        <v>18.07</v>
      </c>
      <c r="W91">
        <v>46.399079999999998</v>
      </c>
      <c r="X91">
        <v>144.84010000000001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37.880000000000003</v>
      </c>
      <c r="AI91">
        <v>0</v>
      </c>
      <c r="AJ91">
        <v>0</v>
      </c>
      <c r="AK91">
        <v>53.932499999999997</v>
      </c>
      <c r="AL91">
        <v>12.782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34.223999999999997</v>
      </c>
      <c r="AS91">
        <v>31.897382</v>
      </c>
      <c r="AT91">
        <v>14.999987000000001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2295.8102240000003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554</v>
      </c>
      <c r="L92">
        <v>393.6551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36.584800000000001</v>
      </c>
      <c r="S92">
        <v>0</v>
      </c>
      <c r="T92">
        <v>0</v>
      </c>
      <c r="U92">
        <v>387</v>
      </c>
      <c r="V92">
        <v>18.07</v>
      </c>
      <c r="W92">
        <v>46.399079999999998</v>
      </c>
      <c r="X92">
        <v>144.84010000000001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37.880000000000003</v>
      </c>
      <c r="AI92">
        <v>0</v>
      </c>
      <c r="AJ92">
        <v>0</v>
      </c>
      <c r="AK92">
        <v>53.932499999999997</v>
      </c>
      <c r="AL92">
        <v>12.782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34.223999999999997</v>
      </c>
      <c r="AS92">
        <v>31.897382</v>
      </c>
      <c r="AT92">
        <v>14.999987000000001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2301.0403240000005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554</v>
      </c>
      <c r="L93">
        <v>393.6551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36.584800000000001</v>
      </c>
      <c r="S93">
        <v>0</v>
      </c>
      <c r="T93">
        <v>0</v>
      </c>
      <c r="U93">
        <v>387</v>
      </c>
      <c r="V93">
        <v>18.07</v>
      </c>
      <c r="W93">
        <v>46.399079999999998</v>
      </c>
      <c r="X93">
        <v>144.84010000000001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18.940000000000001</v>
      </c>
      <c r="AI93">
        <v>0</v>
      </c>
      <c r="AJ93">
        <v>0</v>
      </c>
      <c r="AK93">
        <v>53.932499999999997</v>
      </c>
      <c r="AL93">
        <v>12.782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34.223999999999997</v>
      </c>
      <c r="AS93">
        <v>26.904</v>
      </c>
      <c r="AT93">
        <v>14.999987000000001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2277.1069420000003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554</v>
      </c>
      <c r="L94">
        <v>363.42500000000001</v>
      </c>
      <c r="M94">
        <v>92</v>
      </c>
      <c r="N94">
        <v>118.125</v>
      </c>
      <c r="O94">
        <v>123.66562500000001</v>
      </c>
      <c r="P94">
        <v>139.31</v>
      </c>
      <c r="Q94">
        <v>10.91</v>
      </c>
      <c r="R94">
        <v>36.584800000000001</v>
      </c>
      <c r="S94">
        <v>0</v>
      </c>
      <c r="T94">
        <v>0</v>
      </c>
      <c r="U94">
        <v>387</v>
      </c>
      <c r="V94">
        <v>16.0261</v>
      </c>
      <c r="W94">
        <v>46.399079999999998</v>
      </c>
      <c r="X94">
        <v>144.84010000000001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18.940000000000001</v>
      </c>
      <c r="AI94">
        <v>0</v>
      </c>
      <c r="AJ94">
        <v>0</v>
      </c>
      <c r="AK94">
        <v>53.932499999999997</v>
      </c>
      <c r="AL94">
        <v>12.782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34.223999999999997</v>
      </c>
      <c r="AS94">
        <v>26.904</v>
      </c>
      <c r="AT94">
        <v>14.999987000000001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2244.8329420000009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517.5</v>
      </c>
      <c r="L95">
        <v>363.42500000000001</v>
      </c>
      <c r="M95">
        <v>92</v>
      </c>
      <c r="N95">
        <v>118.125</v>
      </c>
      <c r="O95">
        <v>123.66562500000001</v>
      </c>
      <c r="P95">
        <v>139.31</v>
      </c>
      <c r="Q95">
        <v>10.91</v>
      </c>
      <c r="R95">
        <v>36.584800000000001</v>
      </c>
      <c r="S95">
        <v>0</v>
      </c>
      <c r="T95">
        <v>0</v>
      </c>
      <c r="U95">
        <v>387</v>
      </c>
      <c r="V95">
        <v>16.0261</v>
      </c>
      <c r="W95">
        <v>46.399079999999998</v>
      </c>
      <c r="X95">
        <v>144.84010000000001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34.223999999999997</v>
      </c>
      <c r="AS95">
        <v>26.904</v>
      </c>
      <c r="AT95">
        <v>14.999987000000001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2189.3929420000009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444.5</v>
      </c>
      <c r="L96">
        <v>363.42500000000001</v>
      </c>
      <c r="M96">
        <v>92</v>
      </c>
      <c r="N96">
        <v>118.125</v>
      </c>
      <c r="O96">
        <v>123.66562500000001</v>
      </c>
      <c r="P96">
        <v>139.31</v>
      </c>
      <c r="Q96">
        <v>10.91</v>
      </c>
      <c r="R96">
        <v>36.584800000000001</v>
      </c>
      <c r="S96">
        <v>0</v>
      </c>
      <c r="T96">
        <v>0</v>
      </c>
      <c r="U96">
        <v>387</v>
      </c>
      <c r="V96">
        <v>16.0261</v>
      </c>
      <c r="W96">
        <v>46.399079999999998</v>
      </c>
      <c r="X96">
        <v>144.84010000000001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34.223999999999997</v>
      </c>
      <c r="AS96">
        <v>26.904</v>
      </c>
      <c r="AT96">
        <v>14.999987000000001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2116.3929420000004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393.6551</v>
      </c>
      <c r="M97">
        <v>92</v>
      </c>
      <c r="N97">
        <v>118.125</v>
      </c>
      <c r="O97">
        <v>123.66562500000001</v>
      </c>
      <c r="P97">
        <v>139.31</v>
      </c>
      <c r="Q97">
        <v>10.91</v>
      </c>
      <c r="R97">
        <v>36.584800000000001</v>
      </c>
      <c r="S97">
        <v>0</v>
      </c>
      <c r="T97">
        <v>0</v>
      </c>
      <c r="U97">
        <v>387</v>
      </c>
      <c r="V97">
        <v>16.0261</v>
      </c>
      <c r="W97">
        <v>46.399079999999998</v>
      </c>
      <c r="X97">
        <v>144.84010000000001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34.223999999999997</v>
      </c>
      <c r="AS97">
        <v>26.904</v>
      </c>
      <c r="AT97">
        <v>14.999987000000001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2076.1230420000002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393.6551</v>
      </c>
      <c r="M98">
        <v>92</v>
      </c>
      <c r="N98">
        <v>118.125</v>
      </c>
      <c r="O98">
        <v>123.66562500000001</v>
      </c>
      <c r="P98">
        <v>139.31</v>
      </c>
      <c r="Q98">
        <v>10.91</v>
      </c>
      <c r="R98">
        <v>36.584800000000001</v>
      </c>
      <c r="S98">
        <v>0</v>
      </c>
      <c r="T98">
        <v>0</v>
      </c>
      <c r="U98">
        <v>387</v>
      </c>
      <c r="V98">
        <v>16.0261</v>
      </c>
      <c r="W98">
        <v>46.399079999999998</v>
      </c>
      <c r="X98">
        <v>144.84010000000001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34.223999999999997</v>
      </c>
      <c r="AS98">
        <v>26.904</v>
      </c>
      <c r="AT98">
        <v>14.999987000000001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2076.1230420000002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11.64786912725001</v>
      </c>
      <c r="L99">
        <f t="shared" si="2"/>
        <v>10.946773650500004</v>
      </c>
      <c r="M99">
        <f t="shared" si="2"/>
        <v>2.1072896000000001</v>
      </c>
      <c r="N99">
        <f t="shared" si="2"/>
        <v>2.7606474749999999</v>
      </c>
      <c r="O99">
        <f t="shared" si="2"/>
        <v>2.9679749999999947</v>
      </c>
      <c r="P99">
        <f t="shared" si="2"/>
        <v>3.343439999999998</v>
      </c>
      <c r="Q99">
        <f t="shared" si="2"/>
        <v>0.22592804699999977</v>
      </c>
      <c r="R99">
        <f t="shared" si="2"/>
        <v>0.83373024350000025</v>
      </c>
      <c r="S99">
        <f t="shared" si="2"/>
        <v>0</v>
      </c>
      <c r="T99">
        <f t="shared" si="2"/>
        <v>0</v>
      </c>
      <c r="U99">
        <f t="shared" si="2"/>
        <v>9.2508046875000005</v>
      </c>
      <c r="V99">
        <f t="shared" si="2"/>
        <v>0.41538376674999988</v>
      </c>
      <c r="W99">
        <f t="shared" si="2"/>
        <v>1.0221578985000008</v>
      </c>
      <c r="X99">
        <f t="shared" si="2"/>
        <v>3.2345572999999983</v>
      </c>
      <c r="Y99">
        <f t="shared" si="2"/>
        <v>0</v>
      </c>
      <c r="Z99">
        <f t="shared" si="2"/>
        <v>0.22333740000000024</v>
      </c>
      <c r="AA99">
        <f t="shared" si="2"/>
        <v>0.27649052000000002</v>
      </c>
      <c r="AB99">
        <f t="shared" si="2"/>
        <v>0.214846275</v>
      </c>
      <c r="AC99">
        <f t="shared" si="2"/>
        <v>0.11895975400000003</v>
      </c>
      <c r="AD99">
        <f t="shared" si="2"/>
        <v>8.5863678999999984E-2</v>
      </c>
      <c r="AE99">
        <f t="shared" si="2"/>
        <v>0.3584150309999995</v>
      </c>
      <c r="AF99">
        <f t="shared" si="2"/>
        <v>0.2380203999999998</v>
      </c>
      <c r="AG99">
        <f t="shared" si="2"/>
        <v>1.0457855999999994</v>
      </c>
      <c r="AH99">
        <f t="shared" si="2"/>
        <v>0.70125350000000031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0.50227449999999996</v>
      </c>
      <c r="AM99">
        <f t="shared" si="2"/>
        <v>0.30422792399999971</v>
      </c>
      <c r="AN99">
        <f t="shared" si="2"/>
        <v>1.6069200000000013E-2</v>
      </c>
      <c r="AO99">
        <f t="shared" si="2"/>
        <v>0</v>
      </c>
      <c r="AP99">
        <f t="shared" si="2"/>
        <v>1.7869950000000002E-2</v>
      </c>
      <c r="AQ99">
        <f t="shared" si="2"/>
        <v>0.40635000000000016</v>
      </c>
      <c r="AR99">
        <f t="shared" si="2"/>
        <v>0.86222400000000055</v>
      </c>
      <c r="AS99">
        <f t="shared" si="2"/>
        <v>0.74330370500000131</v>
      </c>
      <c r="AT99">
        <f t="shared" si="2"/>
        <v>0.3585177824999996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56.524746016500004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360.79210599999999</v>
      </c>
      <c r="L3">
        <v>354.23680000000002</v>
      </c>
      <c r="M3">
        <v>88.559200000000004</v>
      </c>
      <c r="N3">
        <v>113.707125</v>
      </c>
      <c r="O3">
        <v>119.040531</v>
      </c>
      <c r="P3">
        <v>134.099806</v>
      </c>
      <c r="Q3">
        <v>8.0350149999999996</v>
      </c>
      <c r="R3">
        <v>27.535461999999999</v>
      </c>
      <c r="S3">
        <v>0</v>
      </c>
      <c r="T3">
        <v>0</v>
      </c>
      <c r="U3">
        <v>369.27742499999999</v>
      </c>
      <c r="V3">
        <v>18.598395</v>
      </c>
      <c r="W3">
        <v>44.663753999999997</v>
      </c>
      <c r="X3">
        <v>141.753342</v>
      </c>
      <c r="Y3">
        <v>0</v>
      </c>
      <c r="Z3">
        <v>6.2769219999999999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8.0675509999999999</v>
      </c>
      <c r="AG3">
        <v>41.944716999999997</v>
      </c>
      <c r="AH3">
        <v>0</v>
      </c>
      <c r="AI3">
        <v>0</v>
      </c>
      <c r="AJ3">
        <v>0</v>
      </c>
      <c r="AK3">
        <v>51.915424000000002</v>
      </c>
      <c r="AL3">
        <v>12.303953</v>
      </c>
      <c r="AM3">
        <v>15.212977</v>
      </c>
      <c r="AN3">
        <v>0.644509</v>
      </c>
      <c r="AO3">
        <v>0</v>
      </c>
      <c r="AP3">
        <v>0</v>
      </c>
      <c r="AQ3">
        <v>0</v>
      </c>
      <c r="AR3">
        <v>40.382995000000001</v>
      </c>
      <c r="AS3">
        <v>30.704419999999999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2002.1914160000001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360.79210599999999</v>
      </c>
      <c r="L4">
        <v>354.23680000000002</v>
      </c>
      <c r="M4">
        <v>88.559200000000004</v>
      </c>
      <c r="N4">
        <v>113.707125</v>
      </c>
      <c r="O4">
        <v>119.040531</v>
      </c>
      <c r="P4">
        <v>134.099806</v>
      </c>
      <c r="Q4">
        <v>8.0350149999999996</v>
      </c>
      <c r="R4">
        <v>27.535461999999999</v>
      </c>
      <c r="S4">
        <v>0</v>
      </c>
      <c r="T4">
        <v>0</v>
      </c>
      <c r="U4">
        <v>369.27742499999999</v>
      </c>
      <c r="V4">
        <v>18.598395</v>
      </c>
      <c r="W4">
        <v>35.636510999999999</v>
      </c>
      <c r="X4">
        <v>117.889718</v>
      </c>
      <c r="Y4">
        <v>0</v>
      </c>
      <c r="Z4">
        <v>6.2769219999999999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8.0675509999999999</v>
      </c>
      <c r="AG4">
        <v>41.944716999999997</v>
      </c>
      <c r="AH4">
        <v>0</v>
      </c>
      <c r="AI4">
        <v>0</v>
      </c>
      <c r="AJ4">
        <v>0</v>
      </c>
      <c r="AK4">
        <v>51.915424000000002</v>
      </c>
      <c r="AL4">
        <v>12.303953</v>
      </c>
      <c r="AM4">
        <v>15.212977</v>
      </c>
      <c r="AN4">
        <v>0.644509</v>
      </c>
      <c r="AO4">
        <v>0</v>
      </c>
      <c r="AP4">
        <v>5.4255990000000001</v>
      </c>
      <c r="AQ4">
        <v>0</v>
      </c>
      <c r="AR4">
        <v>40.382995000000001</v>
      </c>
      <c r="AS4">
        <v>30.704419999999999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1974.726148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360.79210599999999</v>
      </c>
      <c r="L5">
        <v>354.23680000000002</v>
      </c>
      <c r="M5">
        <v>88.559200000000004</v>
      </c>
      <c r="N5">
        <v>113.707125</v>
      </c>
      <c r="O5">
        <v>119.040531</v>
      </c>
      <c r="P5">
        <v>134.099806</v>
      </c>
      <c r="Q5">
        <v>8.0350149999999996</v>
      </c>
      <c r="R5">
        <v>27.535461999999999</v>
      </c>
      <c r="S5">
        <v>0</v>
      </c>
      <c r="T5">
        <v>0</v>
      </c>
      <c r="U5">
        <v>369.27742499999999</v>
      </c>
      <c r="V5">
        <v>16.003609999999998</v>
      </c>
      <c r="W5">
        <v>35.636510999999999</v>
      </c>
      <c r="X5">
        <v>114.03931799999999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15.862543000000001</v>
      </c>
      <c r="AF5">
        <v>8.0675509999999999</v>
      </c>
      <c r="AG5">
        <v>41.944716999999997</v>
      </c>
      <c r="AH5">
        <v>0</v>
      </c>
      <c r="AI5">
        <v>0</v>
      </c>
      <c r="AJ5">
        <v>0</v>
      </c>
      <c r="AK5">
        <v>51.915424000000002</v>
      </c>
      <c r="AL5">
        <v>12.303953</v>
      </c>
      <c r="AM5">
        <v>15.212977</v>
      </c>
      <c r="AN5">
        <v>0.644509</v>
      </c>
      <c r="AO5">
        <v>0</v>
      </c>
      <c r="AP5">
        <v>5.4255990000000001</v>
      </c>
      <c r="AQ5">
        <v>0</v>
      </c>
      <c r="AR5">
        <v>34.006732999999997</v>
      </c>
      <c r="AS5">
        <v>30.704419999999999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1984.0441660000001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360.79210599999999</v>
      </c>
      <c r="L6">
        <v>354.23680000000002</v>
      </c>
      <c r="M6">
        <v>88.559200000000004</v>
      </c>
      <c r="N6">
        <v>113.707125</v>
      </c>
      <c r="O6">
        <v>119.040531</v>
      </c>
      <c r="P6">
        <v>134.099806</v>
      </c>
      <c r="Q6">
        <v>8.0350149999999996</v>
      </c>
      <c r="R6">
        <v>27.535461999999999</v>
      </c>
      <c r="S6">
        <v>0</v>
      </c>
      <c r="T6">
        <v>0</v>
      </c>
      <c r="U6">
        <v>369.27742499999999</v>
      </c>
      <c r="V6">
        <v>16.003609999999998</v>
      </c>
      <c r="W6">
        <v>35.636510999999999</v>
      </c>
      <c r="X6">
        <v>114.03931799999999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15.862543000000001</v>
      </c>
      <c r="AF6">
        <v>8.0675509999999999</v>
      </c>
      <c r="AG6">
        <v>41.944716999999997</v>
      </c>
      <c r="AH6">
        <v>0</v>
      </c>
      <c r="AI6">
        <v>0</v>
      </c>
      <c r="AJ6">
        <v>0</v>
      </c>
      <c r="AK6">
        <v>51.915424000000002</v>
      </c>
      <c r="AL6">
        <v>12.303953</v>
      </c>
      <c r="AM6">
        <v>15.212977</v>
      </c>
      <c r="AN6">
        <v>0.644509</v>
      </c>
      <c r="AO6">
        <v>0</v>
      </c>
      <c r="AP6">
        <v>5.4255990000000001</v>
      </c>
      <c r="AQ6">
        <v>0</v>
      </c>
      <c r="AR6">
        <v>34.006732999999997</v>
      </c>
      <c r="AS6">
        <v>30.704419999999999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1984.0441660000001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360.79210599999999</v>
      </c>
      <c r="L7">
        <v>346.536</v>
      </c>
      <c r="M7">
        <v>60.860962999999998</v>
      </c>
      <c r="N7">
        <v>91.685051000000001</v>
      </c>
      <c r="O7">
        <v>119.040531</v>
      </c>
      <c r="P7">
        <v>134.099806</v>
      </c>
      <c r="Q7">
        <v>8.0350149999999996</v>
      </c>
      <c r="R7">
        <v>27.535461999999999</v>
      </c>
      <c r="S7">
        <v>0</v>
      </c>
      <c r="T7">
        <v>0</v>
      </c>
      <c r="U7">
        <v>369.27742499999999</v>
      </c>
      <c r="V7">
        <v>16.003609999999998</v>
      </c>
      <c r="W7">
        <v>35.636510999999999</v>
      </c>
      <c r="X7">
        <v>114.03931799999999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15.862543000000001</v>
      </c>
      <c r="AF7">
        <v>8.0675509999999999</v>
      </c>
      <c r="AG7">
        <v>41.944716999999997</v>
      </c>
      <c r="AH7">
        <v>0</v>
      </c>
      <c r="AI7">
        <v>0</v>
      </c>
      <c r="AJ7">
        <v>0</v>
      </c>
      <c r="AK7">
        <v>51.915424000000002</v>
      </c>
      <c r="AL7">
        <v>12.303953</v>
      </c>
      <c r="AM7">
        <v>15.212977</v>
      </c>
      <c r="AN7">
        <v>0.644509</v>
      </c>
      <c r="AO7">
        <v>0</v>
      </c>
      <c r="AP7">
        <v>5.4255990000000001</v>
      </c>
      <c r="AQ7">
        <v>0</v>
      </c>
      <c r="AR7">
        <v>34.006732999999997</v>
      </c>
      <c r="AS7">
        <v>30.704419999999999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1926.623055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360.79210599999999</v>
      </c>
      <c r="L8">
        <v>346.536</v>
      </c>
      <c r="M8">
        <v>60.860962999999998</v>
      </c>
      <c r="N8">
        <v>91.685051000000001</v>
      </c>
      <c r="O8">
        <v>119.040531</v>
      </c>
      <c r="P8">
        <v>134.099806</v>
      </c>
      <c r="Q8">
        <v>6.5938100000000004</v>
      </c>
      <c r="R8">
        <v>22.447831999999998</v>
      </c>
      <c r="S8">
        <v>0</v>
      </c>
      <c r="T8">
        <v>0</v>
      </c>
      <c r="U8">
        <v>369.27742499999999</v>
      </c>
      <c r="V8">
        <v>13.250574</v>
      </c>
      <c r="W8">
        <v>29.499455000000001</v>
      </c>
      <c r="X8">
        <v>94.787317999999999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15.862543000000001</v>
      </c>
      <c r="AF8">
        <v>8.0675509999999999</v>
      </c>
      <c r="AG8">
        <v>41.944716999999997</v>
      </c>
      <c r="AH8">
        <v>0</v>
      </c>
      <c r="AI8">
        <v>0</v>
      </c>
      <c r="AJ8">
        <v>0</v>
      </c>
      <c r="AK8">
        <v>51.915424000000002</v>
      </c>
      <c r="AL8">
        <v>12.303953</v>
      </c>
      <c r="AM8">
        <v>15.212977</v>
      </c>
      <c r="AN8">
        <v>0.644509</v>
      </c>
      <c r="AO8">
        <v>0</v>
      </c>
      <c r="AP8">
        <v>5.4255990000000001</v>
      </c>
      <c r="AQ8">
        <v>0</v>
      </c>
      <c r="AR8">
        <v>34.006732999999997</v>
      </c>
      <c r="AS8">
        <v>30.704419999999999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1891.9521279999999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360.79210599999999</v>
      </c>
      <c r="L9">
        <v>346.536</v>
      </c>
      <c r="M9">
        <v>60.860962999999998</v>
      </c>
      <c r="N9">
        <v>91.685051000000001</v>
      </c>
      <c r="O9">
        <v>119.040531</v>
      </c>
      <c r="P9">
        <v>134.099806</v>
      </c>
      <c r="Q9">
        <v>6.5938100000000004</v>
      </c>
      <c r="R9">
        <v>22.447831999999998</v>
      </c>
      <c r="S9">
        <v>0</v>
      </c>
      <c r="T9">
        <v>0</v>
      </c>
      <c r="U9">
        <v>369.27742499999999</v>
      </c>
      <c r="V9">
        <v>13.250574</v>
      </c>
      <c r="W9">
        <v>29.499455000000001</v>
      </c>
      <c r="X9">
        <v>94.787317999999999</v>
      </c>
      <c r="Y9">
        <v>0</v>
      </c>
      <c r="Z9">
        <v>12.553844</v>
      </c>
      <c r="AA9">
        <v>0</v>
      </c>
      <c r="AB9">
        <v>0</v>
      </c>
      <c r="AC9">
        <v>0</v>
      </c>
      <c r="AD9">
        <v>0</v>
      </c>
      <c r="AE9">
        <v>15.862543000000001</v>
      </c>
      <c r="AF9">
        <v>8.0675509999999999</v>
      </c>
      <c r="AG9">
        <v>41.944716999999997</v>
      </c>
      <c r="AH9">
        <v>0</v>
      </c>
      <c r="AI9">
        <v>0</v>
      </c>
      <c r="AJ9">
        <v>0</v>
      </c>
      <c r="AK9">
        <v>51.915424000000002</v>
      </c>
      <c r="AL9">
        <v>12.303953</v>
      </c>
      <c r="AM9">
        <v>15.212977</v>
      </c>
      <c r="AN9">
        <v>0.644509</v>
      </c>
      <c r="AO9">
        <v>0</v>
      </c>
      <c r="AP9">
        <v>5.4255990000000001</v>
      </c>
      <c r="AQ9">
        <v>0</v>
      </c>
      <c r="AR9">
        <v>40.382995000000001</v>
      </c>
      <c r="AS9">
        <v>30.704419999999999</v>
      </c>
      <c r="AT9">
        <v>14.305971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1898.1953739999999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360.79210599999999</v>
      </c>
      <c r="L10">
        <v>346.536</v>
      </c>
      <c r="M10">
        <v>60.860962999999998</v>
      </c>
      <c r="N10">
        <v>91.685051000000001</v>
      </c>
      <c r="O10">
        <v>119.040531</v>
      </c>
      <c r="P10">
        <v>134.099806</v>
      </c>
      <c r="Q10">
        <v>6.5938100000000004</v>
      </c>
      <c r="R10">
        <v>22.447831999999998</v>
      </c>
      <c r="S10">
        <v>0</v>
      </c>
      <c r="T10">
        <v>0</v>
      </c>
      <c r="U10">
        <v>369.27742499999999</v>
      </c>
      <c r="V10">
        <v>13.250574</v>
      </c>
      <c r="W10">
        <v>29.499455000000001</v>
      </c>
      <c r="X10">
        <v>94.787317999999999</v>
      </c>
      <c r="Y10">
        <v>0</v>
      </c>
      <c r="Z10">
        <v>12.553844</v>
      </c>
      <c r="AA10">
        <v>0</v>
      </c>
      <c r="AB10">
        <v>0</v>
      </c>
      <c r="AC10">
        <v>0</v>
      </c>
      <c r="AD10">
        <v>0</v>
      </c>
      <c r="AE10">
        <v>15.862543000000001</v>
      </c>
      <c r="AF10">
        <v>8.0675509999999999</v>
      </c>
      <c r="AG10">
        <v>41.944716999999997</v>
      </c>
      <c r="AH10">
        <v>0</v>
      </c>
      <c r="AI10">
        <v>0</v>
      </c>
      <c r="AJ10">
        <v>0</v>
      </c>
      <c r="AK10">
        <v>51.915424000000002</v>
      </c>
      <c r="AL10">
        <v>12.303953</v>
      </c>
      <c r="AM10">
        <v>15.212977</v>
      </c>
      <c r="AN10">
        <v>0.644509</v>
      </c>
      <c r="AO10">
        <v>0</v>
      </c>
      <c r="AP10">
        <v>5.4255990000000001</v>
      </c>
      <c r="AQ10">
        <v>0</v>
      </c>
      <c r="AR10">
        <v>40.382995000000001</v>
      </c>
      <c r="AS10">
        <v>30.704419999999999</v>
      </c>
      <c r="AT10">
        <v>12.972569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1896.8619719999999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360.79210599999999</v>
      </c>
      <c r="L11">
        <v>346.536</v>
      </c>
      <c r="M11">
        <v>60.860962999999998</v>
      </c>
      <c r="N11">
        <v>91.685051000000001</v>
      </c>
      <c r="O11">
        <v>119.040531</v>
      </c>
      <c r="P11">
        <v>134.099806</v>
      </c>
      <c r="Q11">
        <v>6.5938100000000004</v>
      </c>
      <c r="R11">
        <v>22.447831999999998</v>
      </c>
      <c r="S11">
        <v>0</v>
      </c>
      <c r="T11">
        <v>0</v>
      </c>
      <c r="U11">
        <v>369.27742499999999</v>
      </c>
      <c r="V11">
        <v>13.250574</v>
      </c>
      <c r="W11">
        <v>29.499455000000001</v>
      </c>
      <c r="X11">
        <v>94.787317999999999</v>
      </c>
      <c r="Y11">
        <v>0</v>
      </c>
      <c r="Z11">
        <v>12.553844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41.944716999999997</v>
      </c>
      <c r="AH11">
        <v>0</v>
      </c>
      <c r="AI11">
        <v>0</v>
      </c>
      <c r="AJ11">
        <v>0</v>
      </c>
      <c r="AK11">
        <v>51.915424000000002</v>
      </c>
      <c r="AL11">
        <v>24.607906</v>
      </c>
      <c r="AM11">
        <v>15.212977</v>
      </c>
      <c r="AN11">
        <v>0.644509</v>
      </c>
      <c r="AO11">
        <v>0</v>
      </c>
      <c r="AP11">
        <v>0</v>
      </c>
      <c r="AQ11">
        <v>0</v>
      </c>
      <c r="AR11">
        <v>34.006732999999997</v>
      </c>
      <c r="AS11">
        <v>30.704419999999999</v>
      </c>
      <c r="AT11">
        <v>11.940702999999999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1896.3321979999998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360.79210599999999</v>
      </c>
      <c r="L12">
        <v>346.536</v>
      </c>
      <c r="M12">
        <v>60.860962999999998</v>
      </c>
      <c r="N12">
        <v>91.685051000000001</v>
      </c>
      <c r="O12">
        <v>119.040531</v>
      </c>
      <c r="P12">
        <v>134.099806</v>
      </c>
      <c r="Q12">
        <v>6.5938100000000004</v>
      </c>
      <c r="R12">
        <v>22.447831999999998</v>
      </c>
      <c r="S12">
        <v>0</v>
      </c>
      <c r="T12">
        <v>0</v>
      </c>
      <c r="U12">
        <v>369.27742499999999</v>
      </c>
      <c r="V12">
        <v>13.250574</v>
      </c>
      <c r="W12">
        <v>29.499455000000001</v>
      </c>
      <c r="X12">
        <v>94.787317999999999</v>
      </c>
      <c r="Y12">
        <v>0</v>
      </c>
      <c r="Z12">
        <v>12.553844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41.944716999999997</v>
      </c>
      <c r="AH12">
        <v>0</v>
      </c>
      <c r="AI12">
        <v>0</v>
      </c>
      <c r="AJ12">
        <v>0</v>
      </c>
      <c r="AK12">
        <v>51.915424000000002</v>
      </c>
      <c r="AL12">
        <v>24.607906</v>
      </c>
      <c r="AM12">
        <v>15.212977</v>
      </c>
      <c r="AN12">
        <v>0.644509</v>
      </c>
      <c r="AO12">
        <v>0</v>
      </c>
      <c r="AP12">
        <v>0</v>
      </c>
      <c r="AQ12">
        <v>0</v>
      </c>
      <c r="AR12">
        <v>34.006732999999997</v>
      </c>
      <c r="AS12">
        <v>30.704419999999999</v>
      </c>
      <c r="AT12">
        <v>13.660246000000001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1898.0517409999998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360.79210599999999</v>
      </c>
      <c r="L13">
        <v>346.536</v>
      </c>
      <c r="M13">
        <v>60.860962999999998</v>
      </c>
      <c r="N13">
        <v>91.685051000000001</v>
      </c>
      <c r="O13">
        <v>119.040531</v>
      </c>
      <c r="P13">
        <v>134.099806</v>
      </c>
      <c r="Q13">
        <v>6.5938100000000004</v>
      </c>
      <c r="R13">
        <v>22.447831999999998</v>
      </c>
      <c r="S13">
        <v>0</v>
      </c>
      <c r="T13">
        <v>0</v>
      </c>
      <c r="U13">
        <v>369.27742499999999</v>
      </c>
      <c r="V13">
        <v>13.250574</v>
      </c>
      <c r="W13">
        <v>29.499455000000001</v>
      </c>
      <c r="X13">
        <v>94.787317999999999</v>
      </c>
      <c r="Y13">
        <v>0</v>
      </c>
      <c r="Z13">
        <v>12.553844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41.944716999999997</v>
      </c>
      <c r="AH13">
        <v>0</v>
      </c>
      <c r="AI13">
        <v>0</v>
      </c>
      <c r="AJ13">
        <v>0</v>
      </c>
      <c r="AK13">
        <v>51.915424000000002</v>
      </c>
      <c r="AL13">
        <v>24.607906</v>
      </c>
      <c r="AM13">
        <v>15.212977</v>
      </c>
      <c r="AN13">
        <v>0.644509</v>
      </c>
      <c r="AO13">
        <v>0</v>
      </c>
      <c r="AP13">
        <v>0</v>
      </c>
      <c r="AQ13">
        <v>0</v>
      </c>
      <c r="AR13">
        <v>34.006732999999997</v>
      </c>
      <c r="AS13">
        <v>30.704419999999999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1898.8304819999998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360.79210599999999</v>
      </c>
      <c r="L14">
        <v>346.536</v>
      </c>
      <c r="M14">
        <v>60.860962999999998</v>
      </c>
      <c r="N14">
        <v>91.685051000000001</v>
      </c>
      <c r="O14">
        <v>119.040531</v>
      </c>
      <c r="P14">
        <v>134.099806</v>
      </c>
      <c r="Q14">
        <v>6.5938100000000004</v>
      </c>
      <c r="R14">
        <v>22.447831999999998</v>
      </c>
      <c r="S14">
        <v>0</v>
      </c>
      <c r="T14">
        <v>0</v>
      </c>
      <c r="U14">
        <v>369.27742499999999</v>
      </c>
      <c r="V14">
        <v>13.250574</v>
      </c>
      <c r="W14">
        <v>29.499455000000001</v>
      </c>
      <c r="X14">
        <v>94.787317999999999</v>
      </c>
      <c r="Y14">
        <v>0</v>
      </c>
      <c r="Z14">
        <v>12.553844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41.944716999999997</v>
      </c>
      <c r="AH14">
        <v>0</v>
      </c>
      <c r="AI14">
        <v>0</v>
      </c>
      <c r="AJ14">
        <v>0</v>
      </c>
      <c r="AK14">
        <v>51.915424000000002</v>
      </c>
      <c r="AL14">
        <v>24.607906</v>
      </c>
      <c r="AM14">
        <v>15.212977</v>
      </c>
      <c r="AN14">
        <v>0.644509</v>
      </c>
      <c r="AO14">
        <v>0</v>
      </c>
      <c r="AP14">
        <v>0</v>
      </c>
      <c r="AQ14">
        <v>0</v>
      </c>
      <c r="AR14">
        <v>34.006732999999997</v>
      </c>
      <c r="AS14">
        <v>30.704419999999999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1898.8304819999998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360.79210599999999</v>
      </c>
      <c r="L15">
        <v>346.536</v>
      </c>
      <c r="M15">
        <v>60.860962999999998</v>
      </c>
      <c r="N15">
        <v>91.685051000000001</v>
      </c>
      <c r="O15">
        <v>119.040531</v>
      </c>
      <c r="P15">
        <v>134.099806</v>
      </c>
      <c r="Q15">
        <v>6.5938100000000004</v>
      </c>
      <c r="R15">
        <v>22.447831999999998</v>
      </c>
      <c r="S15">
        <v>0</v>
      </c>
      <c r="T15">
        <v>0</v>
      </c>
      <c r="U15">
        <v>369.27742499999999</v>
      </c>
      <c r="V15">
        <v>13.250574</v>
      </c>
      <c r="W15">
        <v>29.499455000000001</v>
      </c>
      <c r="X15">
        <v>94.787317999999999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41.944716999999997</v>
      </c>
      <c r="AH15">
        <v>0</v>
      </c>
      <c r="AI15">
        <v>0</v>
      </c>
      <c r="AJ15">
        <v>0</v>
      </c>
      <c r="AK15">
        <v>51.915424000000002</v>
      </c>
      <c r="AL15">
        <v>24.607906</v>
      </c>
      <c r="AM15">
        <v>15.212977</v>
      </c>
      <c r="AN15">
        <v>0.644509</v>
      </c>
      <c r="AO15">
        <v>0</v>
      </c>
      <c r="AP15">
        <v>0</v>
      </c>
      <c r="AQ15">
        <v>0</v>
      </c>
      <c r="AR15">
        <v>40.382995000000001</v>
      </c>
      <c r="AS15">
        <v>30.704419999999999</v>
      </c>
      <c r="AT15">
        <v>13.60952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1898.1003549999998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360.79210599999999</v>
      </c>
      <c r="L16">
        <v>346.536</v>
      </c>
      <c r="M16">
        <v>60.860962999999998</v>
      </c>
      <c r="N16">
        <v>91.685051000000001</v>
      </c>
      <c r="O16">
        <v>119.040531</v>
      </c>
      <c r="P16">
        <v>134.099806</v>
      </c>
      <c r="Q16">
        <v>6.5938100000000004</v>
      </c>
      <c r="R16">
        <v>22.447831999999998</v>
      </c>
      <c r="S16">
        <v>0</v>
      </c>
      <c r="T16">
        <v>0</v>
      </c>
      <c r="U16">
        <v>369.27742499999999</v>
      </c>
      <c r="V16">
        <v>13.250574</v>
      </c>
      <c r="W16">
        <v>29.499455000000001</v>
      </c>
      <c r="X16">
        <v>94.787317999999999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41.944716999999997</v>
      </c>
      <c r="AH16">
        <v>0</v>
      </c>
      <c r="AI16">
        <v>0</v>
      </c>
      <c r="AJ16">
        <v>0</v>
      </c>
      <c r="AK16">
        <v>51.915424000000002</v>
      </c>
      <c r="AL16">
        <v>24.607906</v>
      </c>
      <c r="AM16">
        <v>15.212977</v>
      </c>
      <c r="AN16">
        <v>0.644509</v>
      </c>
      <c r="AO16">
        <v>0</v>
      </c>
      <c r="AP16">
        <v>0</v>
      </c>
      <c r="AQ16">
        <v>0</v>
      </c>
      <c r="AR16">
        <v>40.382995000000001</v>
      </c>
      <c r="AS16">
        <v>30.704419999999999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1898.9298219999998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360.79210599999999</v>
      </c>
      <c r="L17">
        <v>346.536</v>
      </c>
      <c r="M17">
        <v>60.860962999999998</v>
      </c>
      <c r="N17">
        <v>91.685051000000001</v>
      </c>
      <c r="O17">
        <v>119.040531</v>
      </c>
      <c r="P17">
        <v>134.099806</v>
      </c>
      <c r="Q17">
        <v>6.5938100000000004</v>
      </c>
      <c r="R17">
        <v>22.447831999999998</v>
      </c>
      <c r="S17">
        <v>0</v>
      </c>
      <c r="T17">
        <v>0</v>
      </c>
      <c r="U17">
        <v>369.27742499999999</v>
      </c>
      <c r="V17">
        <v>13.250574</v>
      </c>
      <c r="W17">
        <v>29.499455000000001</v>
      </c>
      <c r="X17">
        <v>94.787317999999999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41.944716999999997</v>
      </c>
      <c r="AH17">
        <v>0</v>
      </c>
      <c r="AI17">
        <v>0</v>
      </c>
      <c r="AJ17">
        <v>0</v>
      </c>
      <c r="AK17">
        <v>51.915424000000002</v>
      </c>
      <c r="AL17">
        <v>24.607906</v>
      </c>
      <c r="AM17">
        <v>15.212977</v>
      </c>
      <c r="AN17">
        <v>0.644509</v>
      </c>
      <c r="AO17">
        <v>0</v>
      </c>
      <c r="AP17">
        <v>0</v>
      </c>
      <c r="AQ17">
        <v>0</v>
      </c>
      <c r="AR17">
        <v>34.006732999999997</v>
      </c>
      <c r="AS17">
        <v>30.704419999999999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1892.5535599999998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360.79210599999999</v>
      </c>
      <c r="L18">
        <v>346.536</v>
      </c>
      <c r="M18">
        <v>60.860962999999998</v>
      </c>
      <c r="N18">
        <v>91.685051000000001</v>
      </c>
      <c r="O18">
        <v>119.040531</v>
      </c>
      <c r="P18">
        <v>134.099806</v>
      </c>
      <c r="Q18">
        <v>6.5938100000000004</v>
      </c>
      <c r="R18">
        <v>22.447831999999998</v>
      </c>
      <c r="S18">
        <v>0</v>
      </c>
      <c r="T18">
        <v>0</v>
      </c>
      <c r="U18">
        <v>369.27742499999999</v>
      </c>
      <c r="V18">
        <v>13.250574</v>
      </c>
      <c r="W18">
        <v>29.499455000000001</v>
      </c>
      <c r="X18">
        <v>94.787317999999999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41.944716999999997</v>
      </c>
      <c r="AH18">
        <v>0</v>
      </c>
      <c r="AI18">
        <v>0</v>
      </c>
      <c r="AJ18">
        <v>0</v>
      </c>
      <c r="AK18">
        <v>51.915424000000002</v>
      </c>
      <c r="AL18">
        <v>24.607906</v>
      </c>
      <c r="AM18">
        <v>15.212977</v>
      </c>
      <c r="AN18">
        <v>0.644509</v>
      </c>
      <c r="AO18">
        <v>0</v>
      </c>
      <c r="AP18">
        <v>0</v>
      </c>
      <c r="AQ18">
        <v>0</v>
      </c>
      <c r="AR18">
        <v>34.006732999999997</v>
      </c>
      <c r="AS18">
        <v>30.704419999999999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1892.5535599999998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360.79210599999999</v>
      </c>
      <c r="L19">
        <v>346.536</v>
      </c>
      <c r="M19">
        <v>60.860962999999998</v>
      </c>
      <c r="N19">
        <v>91.685051000000001</v>
      </c>
      <c r="O19">
        <v>119.040531</v>
      </c>
      <c r="P19">
        <v>134.099806</v>
      </c>
      <c r="Q19">
        <v>6.5938100000000004</v>
      </c>
      <c r="R19">
        <v>22.447831999999998</v>
      </c>
      <c r="S19">
        <v>0</v>
      </c>
      <c r="T19">
        <v>0</v>
      </c>
      <c r="U19">
        <v>369.27742499999999</v>
      </c>
      <c r="V19">
        <v>13.250574</v>
      </c>
      <c r="W19">
        <v>29.499455000000001</v>
      </c>
      <c r="X19">
        <v>94.787317999999999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41.944716999999997</v>
      </c>
      <c r="AH19">
        <v>0</v>
      </c>
      <c r="AI19">
        <v>0</v>
      </c>
      <c r="AJ19">
        <v>0</v>
      </c>
      <c r="AK19">
        <v>51.915424000000002</v>
      </c>
      <c r="AL19">
        <v>24.607906</v>
      </c>
      <c r="AM19">
        <v>15.212977</v>
      </c>
      <c r="AN19">
        <v>0.644509</v>
      </c>
      <c r="AO19">
        <v>0</v>
      </c>
      <c r="AP19">
        <v>0</v>
      </c>
      <c r="AQ19">
        <v>0</v>
      </c>
      <c r="AR19">
        <v>34.006732999999997</v>
      </c>
      <c r="AS19">
        <v>30.704419999999999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1892.5535599999998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360.79210599999999</v>
      </c>
      <c r="L20">
        <v>346.536</v>
      </c>
      <c r="M20">
        <v>60.860962999999998</v>
      </c>
      <c r="N20">
        <v>113.707125</v>
      </c>
      <c r="O20">
        <v>119.040531</v>
      </c>
      <c r="P20">
        <v>134.099806</v>
      </c>
      <c r="Q20">
        <v>6.5938100000000004</v>
      </c>
      <c r="R20">
        <v>22.447831999999998</v>
      </c>
      <c r="S20">
        <v>0</v>
      </c>
      <c r="T20">
        <v>0</v>
      </c>
      <c r="U20">
        <v>369.27742499999999</v>
      </c>
      <c r="V20">
        <v>13.250574</v>
      </c>
      <c r="W20">
        <v>29.499455000000001</v>
      </c>
      <c r="X20">
        <v>94.787317999999999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41.944716999999997</v>
      </c>
      <c r="AH20">
        <v>0</v>
      </c>
      <c r="AI20">
        <v>0</v>
      </c>
      <c r="AJ20">
        <v>0</v>
      </c>
      <c r="AK20">
        <v>51.915424000000002</v>
      </c>
      <c r="AL20">
        <v>24.607906</v>
      </c>
      <c r="AM20">
        <v>15.212977</v>
      </c>
      <c r="AN20">
        <v>0.644509</v>
      </c>
      <c r="AO20">
        <v>0</v>
      </c>
      <c r="AP20">
        <v>0</v>
      </c>
      <c r="AQ20">
        <v>0</v>
      </c>
      <c r="AR20">
        <v>34.006732999999997</v>
      </c>
      <c r="AS20">
        <v>30.704419999999999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1914.5756339999998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360.79210599999999</v>
      </c>
      <c r="L21">
        <v>346.536</v>
      </c>
      <c r="M21">
        <v>88.559200000000004</v>
      </c>
      <c r="N21">
        <v>113.707125</v>
      </c>
      <c r="O21">
        <v>119.040531</v>
      </c>
      <c r="P21">
        <v>134.099806</v>
      </c>
      <c r="Q21">
        <v>6.5938100000000004</v>
      </c>
      <c r="R21">
        <v>22.447831999999998</v>
      </c>
      <c r="S21">
        <v>0</v>
      </c>
      <c r="T21">
        <v>0</v>
      </c>
      <c r="U21">
        <v>369.27742499999999</v>
      </c>
      <c r="V21">
        <v>13.250574</v>
      </c>
      <c r="W21">
        <v>29.499455000000001</v>
      </c>
      <c r="X21">
        <v>94.787317999999999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41.944716999999997</v>
      </c>
      <c r="AH21">
        <v>18.231643999999999</v>
      </c>
      <c r="AI21">
        <v>0</v>
      </c>
      <c r="AJ21">
        <v>0</v>
      </c>
      <c r="AK21">
        <v>51.915424000000002</v>
      </c>
      <c r="AL21">
        <v>13.422494</v>
      </c>
      <c r="AM21">
        <v>15.212977</v>
      </c>
      <c r="AN21">
        <v>0.644509</v>
      </c>
      <c r="AO21">
        <v>0</v>
      </c>
      <c r="AP21">
        <v>0</v>
      </c>
      <c r="AQ21">
        <v>0</v>
      </c>
      <c r="AR21">
        <v>40.382995000000001</v>
      </c>
      <c r="AS21">
        <v>30.704419999999999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1969.2202789999999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360.79210599999999</v>
      </c>
      <c r="L22">
        <v>346.536</v>
      </c>
      <c r="M22">
        <v>88.559200000000004</v>
      </c>
      <c r="N22">
        <v>113.707125</v>
      </c>
      <c r="O22">
        <v>119.040531</v>
      </c>
      <c r="P22">
        <v>134.099806</v>
      </c>
      <c r="Q22">
        <v>6.5938100000000004</v>
      </c>
      <c r="R22">
        <v>22.447831999999998</v>
      </c>
      <c r="S22">
        <v>0</v>
      </c>
      <c r="T22">
        <v>0</v>
      </c>
      <c r="U22">
        <v>369.27742499999999</v>
      </c>
      <c r="V22">
        <v>13.250574</v>
      </c>
      <c r="W22">
        <v>29.499455000000001</v>
      </c>
      <c r="X22">
        <v>94.787317999999999</v>
      </c>
      <c r="Y22">
        <v>0</v>
      </c>
      <c r="Z22">
        <v>6.2769219999999999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41.944716999999997</v>
      </c>
      <c r="AH22">
        <v>36.463287999999999</v>
      </c>
      <c r="AI22">
        <v>0</v>
      </c>
      <c r="AJ22">
        <v>0</v>
      </c>
      <c r="AK22">
        <v>51.915424000000002</v>
      </c>
      <c r="AL22">
        <v>13.422494</v>
      </c>
      <c r="AM22">
        <v>15.212977</v>
      </c>
      <c r="AN22">
        <v>0.644509</v>
      </c>
      <c r="AO22">
        <v>0</v>
      </c>
      <c r="AP22">
        <v>0</v>
      </c>
      <c r="AQ22">
        <v>0</v>
      </c>
      <c r="AR22">
        <v>40.382995000000001</v>
      </c>
      <c r="AS22">
        <v>30.704419999999999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1987.4519229999999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360.79210599999999</v>
      </c>
      <c r="L23">
        <v>354.23680000000002</v>
      </c>
      <c r="M23">
        <v>88.559200000000004</v>
      </c>
      <c r="N23">
        <v>113.707125</v>
      </c>
      <c r="O23">
        <v>119.040531</v>
      </c>
      <c r="P23">
        <v>134.099806</v>
      </c>
      <c r="Q23">
        <v>8.0350149999999996</v>
      </c>
      <c r="R23">
        <v>27.535461999999999</v>
      </c>
      <c r="S23">
        <v>0</v>
      </c>
      <c r="T23">
        <v>0</v>
      </c>
      <c r="U23">
        <v>369.27742499999999</v>
      </c>
      <c r="V23">
        <v>17.388085</v>
      </c>
      <c r="W23">
        <v>42.436306999999999</v>
      </c>
      <c r="X23">
        <v>141.753342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41.944716999999997</v>
      </c>
      <c r="AH23">
        <v>36.463287999999999</v>
      </c>
      <c r="AI23">
        <v>0</v>
      </c>
      <c r="AJ23">
        <v>0</v>
      </c>
      <c r="AK23">
        <v>51.915424000000002</v>
      </c>
      <c r="AL23">
        <v>13.422494</v>
      </c>
      <c r="AM23">
        <v>15.212977</v>
      </c>
      <c r="AN23">
        <v>0.644509</v>
      </c>
      <c r="AO23">
        <v>0</v>
      </c>
      <c r="AP23">
        <v>0</v>
      </c>
      <c r="AQ23">
        <v>12.553267</v>
      </c>
      <c r="AR23">
        <v>34.006732999999997</v>
      </c>
      <c r="AS23">
        <v>30.704419999999999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2071.8989499999998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360.79210599999999</v>
      </c>
      <c r="L24">
        <v>354.23680000000002</v>
      </c>
      <c r="M24">
        <v>88.559200000000004</v>
      </c>
      <c r="N24">
        <v>113.707125</v>
      </c>
      <c r="O24">
        <v>119.040531</v>
      </c>
      <c r="P24">
        <v>134.099806</v>
      </c>
      <c r="Q24">
        <v>8.0350149999999996</v>
      </c>
      <c r="R24">
        <v>35.830860000000001</v>
      </c>
      <c r="S24">
        <v>0</v>
      </c>
      <c r="T24">
        <v>0</v>
      </c>
      <c r="U24">
        <v>369.27742499999999</v>
      </c>
      <c r="V24">
        <v>18.598395</v>
      </c>
      <c r="W24">
        <v>44.663753999999997</v>
      </c>
      <c r="X24">
        <v>141.753342</v>
      </c>
      <c r="Y24">
        <v>0</v>
      </c>
      <c r="Z24">
        <v>6.2769219999999999</v>
      </c>
      <c r="AA24">
        <v>13.523914</v>
      </c>
      <c r="AB24">
        <v>0</v>
      </c>
      <c r="AC24">
        <v>1.2257750000000001</v>
      </c>
      <c r="AD24">
        <v>0</v>
      </c>
      <c r="AE24">
        <v>15.862543000000001</v>
      </c>
      <c r="AF24">
        <v>8.0675509999999999</v>
      </c>
      <c r="AG24">
        <v>41.944716999999997</v>
      </c>
      <c r="AH24">
        <v>36.463287999999999</v>
      </c>
      <c r="AI24">
        <v>0</v>
      </c>
      <c r="AJ24">
        <v>0</v>
      </c>
      <c r="AK24">
        <v>51.915424000000002</v>
      </c>
      <c r="AL24">
        <v>13.422494</v>
      </c>
      <c r="AM24">
        <v>15.212977</v>
      </c>
      <c r="AN24">
        <v>0.644509</v>
      </c>
      <c r="AO24">
        <v>0</v>
      </c>
      <c r="AP24">
        <v>0</v>
      </c>
      <c r="AQ24">
        <v>12.553267</v>
      </c>
      <c r="AR24">
        <v>34.006732999999997</v>
      </c>
      <c r="AS24">
        <v>30.704419999999999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2084.85788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396.11952600000001</v>
      </c>
      <c r="L25">
        <v>358.49630500000001</v>
      </c>
      <c r="M25">
        <v>88.559200000000004</v>
      </c>
      <c r="N25">
        <v>113.707125</v>
      </c>
      <c r="O25">
        <v>119.040531</v>
      </c>
      <c r="P25">
        <v>134.099806</v>
      </c>
      <c r="Q25">
        <v>9.7597050000000003</v>
      </c>
      <c r="R25">
        <v>35.830860000000001</v>
      </c>
      <c r="S25">
        <v>0</v>
      </c>
      <c r="T25">
        <v>0</v>
      </c>
      <c r="U25">
        <v>369.27742499999999</v>
      </c>
      <c r="V25">
        <v>18.598395</v>
      </c>
      <c r="W25">
        <v>44.663753999999997</v>
      </c>
      <c r="X25">
        <v>141.753342</v>
      </c>
      <c r="Y25">
        <v>0</v>
      </c>
      <c r="Z25">
        <v>6.2769219999999999</v>
      </c>
      <c r="AA25">
        <v>27.047827999999999</v>
      </c>
      <c r="AB25">
        <v>3.2078639999999998</v>
      </c>
      <c r="AC25">
        <v>9.3158890000000003</v>
      </c>
      <c r="AD25">
        <v>0</v>
      </c>
      <c r="AE25">
        <v>15.862543000000001</v>
      </c>
      <c r="AF25">
        <v>8.0675509999999999</v>
      </c>
      <c r="AG25">
        <v>41.944716999999997</v>
      </c>
      <c r="AH25">
        <v>36.463287999999999</v>
      </c>
      <c r="AI25">
        <v>0</v>
      </c>
      <c r="AJ25">
        <v>0</v>
      </c>
      <c r="AK25">
        <v>51.915424000000002</v>
      </c>
      <c r="AL25">
        <v>13.422494</v>
      </c>
      <c r="AM25">
        <v>15.212977</v>
      </c>
      <c r="AN25">
        <v>0.644509</v>
      </c>
      <c r="AO25">
        <v>0</v>
      </c>
      <c r="AP25">
        <v>0</v>
      </c>
      <c r="AQ25">
        <v>25.106532999999999</v>
      </c>
      <c r="AR25">
        <v>34.006732999999997</v>
      </c>
      <c r="AS25">
        <v>30.704419999999999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2163.5446530000004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466.29306600000001</v>
      </c>
      <c r="L26">
        <v>358.49630500000001</v>
      </c>
      <c r="M26">
        <v>88.559200000000004</v>
      </c>
      <c r="N26">
        <v>113.707125</v>
      </c>
      <c r="O26">
        <v>119.040531</v>
      </c>
      <c r="P26">
        <v>134.099806</v>
      </c>
      <c r="Q26">
        <v>9.7597050000000003</v>
      </c>
      <c r="R26">
        <v>35.830860000000001</v>
      </c>
      <c r="S26">
        <v>0</v>
      </c>
      <c r="T26">
        <v>0</v>
      </c>
      <c r="U26">
        <v>369.27742499999999</v>
      </c>
      <c r="V26">
        <v>18.598395</v>
      </c>
      <c r="W26">
        <v>44.663753999999997</v>
      </c>
      <c r="X26">
        <v>141.753342</v>
      </c>
      <c r="Y26">
        <v>0</v>
      </c>
      <c r="Z26">
        <v>6.2769219999999999</v>
      </c>
      <c r="AA26">
        <v>27.047827999999999</v>
      </c>
      <c r="AB26">
        <v>12.677481</v>
      </c>
      <c r="AC26">
        <v>9.3158890000000003</v>
      </c>
      <c r="AD26">
        <v>0</v>
      </c>
      <c r="AE26">
        <v>15.862543000000001</v>
      </c>
      <c r="AF26">
        <v>16.135100999999999</v>
      </c>
      <c r="AG26">
        <v>41.944716999999997</v>
      </c>
      <c r="AH26">
        <v>54.694932000000001</v>
      </c>
      <c r="AI26">
        <v>0</v>
      </c>
      <c r="AJ26">
        <v>0</v>
      </c>
      <c r="AK26">
        <v>51.915424000000002</v>
      </c>
      <c r="AL26">
        <v>13.422494</v>
      </c>
      <c r="AM26">
        <v>15.212977</v>
      </c>
      <c r="AN26">
        <v>0.644509</v>
      </c>
      <c r="AO26">
        <v>0</v>
      </c>
      <c r="AP26">
        <v>0</v>
      </c>
      <c r="AQ26">
        <v>25.106532999999999</v>
      </c>
      <c r="AR26">
        <v>34.006732999999997</v>
      </c>
      <c r="AS26">
        <v>30.704419999999999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2269.4870040000005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520.61159499999997</v>
      </c>
      <c r="L27">
        <v>347.90770500000002</v>
      </c>
      <c r="M27">
        <v>88.559200000000004</v>
      </c>
      <c r="N27">
        <v>113.707125</v>
      </c>
      <c r="O27">
        <v>119.040531</v>
      </c>
      <c r="P27">
        <v>134.099806</v>
      </c>
      <c r="Q27">
        <v>8.3185000000000002</v>
      </c>
      <c r="R27">
        <v>30.242678000000002</v>
      </c>
      <c r="S27">
        <v>0</v>
      </c>
      <c r="T27">
        <v>0</v>
      </c>
      <c r="U27">
        <v>369.27742499999999</v>
      </c>
      <c r="V27">
        <v>17.426421999999999</v>
      </c>
      <c r="W27">
        <v>44.663753999999997</v>
      </c>
      <c r="X27">
        <v>141.753342</v>
      </c>
      <c r="Y27">
        <v>0</v>
      </c>
      <c r="Z27">
        <v>6.2769219999999999</v>
      </c>
      <c r="AA27">
        <v>40.571742</v>
      </c>
      <c r="AB27">
        <v>25.354960999999999</v>
      </c>
      <c r="AC27">
        <v>18.631778000000001</v>
      </c>
      <c r="AD27">
        <v>7.6295679999999999</v>
      </c>
      <c r="AE27">
        <v>15.862543000000001</v>
      </c>
      <c r="AF27">
        <v>24.202652</v>
      </c>
      <c r="AG27">
        <v>41.944716999999997</v>
      </c>
      <c r="AH27">
        <v>54.694932000000001</v>
      </c>
      <c r="AI27">
        <v>0</v>
      </c>
      <c r="AJ27">
        <v>0</v>
      </c>
      <c r="AK27">
        <v>51.915424000000002</v>
      </c>
      <c r="AL27">
        <v>24.607906</v>
      </c>
      <c r="AM27">
        <v>15.212977</v>
      </c>
      <c r="AN27">
        <v>0.644509</v>
      </c>
      <c r="AO27">
        <v>0</v>
      </c>
      <c r="AP27">
        <v>0</v>
      </c>
      <c r="AQ27">
        <v>50.091779000000002</v>
      </c>
      <c r="AR27">
        <v>40.382995000000001</v>
      </c>
      <c r="AS27">
        <v>30.704419999999999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2398.776895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576.81458499999997</v>
      </c>
      <c r="L28">
        <v>397.00030500000003</v>
      </c>
      <c r="M28">
        <v>88.559200000000004</v>
      </c>
      <c r="N28">
        <v>113.707125</v>
      </c>
      <c r="O28">
        <v>119.040531</v>
      </c>
      <c r="P28">
        <v>134.099806</v>
      </c>
      <c r="Q28">
        <v>8.3185000000000002</v>
      </c>
      <c r="R28">
        <v>35.216527999999997</v>
      </c>
      <c r="S28">
        <v>0</v>
      </c>
      <c r="T28">
        <v>0</v>
      </c>
      <c r="U28">
        <v>369.27742499999999</v>
      </c>
      <c r="V28">
        <v>17.201661999999999</v>
      </c>
      <c r="W28">
        <v>44.663753999999997</v>
      </c>
      <c r="X28">
        <v>141.753342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30.371955</v>
      </c>
      <c r="AG28">
        <v>41.944716999999997</v>
      </c>
      <c r="AH28">
        <v>90.064321000000007</v>
      </c>
      <c r="AI28">
        <v>0</v>
      </c>
      <c r="AJ28">
        <v>0</v>
      </c>
      <c r="AK28">
        <v>51.915424000000002</v>
      </c>
      <c r="AL28">
        <v>53.689978000000004</v>
      </c>
      <c r="AM28">
        <v>15.212977</v>
      </c>
      <c r="AN28">
        <v>0.644509</v>
      </c>
      <c r="AO28">
        <v>0</v>
      </c>
      <c r="AP28">
        <v>0</v>
      </c>
      <c r="AQ28">
        <v>50.091779000000002</v>
      </c>
      <c r="AR28">
        <v>40.382995000000001</v>
      </c>
      <c r="AS28">
        <v>30.704419999999999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2639.8394169999997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579.20556499999998</v>
      </c>
      <c r="L29">
        <v>464.38230499999997</v>
      </c>
      <c r="M29">
        <v>88.559200000000004</v>
      </c>
      <c r="N29">
        <v>113.707125</v>
      </c>
      <c r="O29">
        <v>119.040531</v>
      </c>
      <c r="P29">
        <v>134.099806</v>
      </c>
      <c r="Q29">
        <v>8.3185000000000002</v>
      </c>
      <c r="R29">
        <v>35.216527999999997</v>
      </c>
      <c r="S29">
        <v>0</v>
      </c>
      <c r="T29">
        <v>0</v>
      </c>
      <c r="U29">
        <v>369.27742499999999</v>
      </c>
      <c r="V29">
        <v>17.201661999999999</v>
      </c>
      <c r="W29">
        <v>38.527583999999997</v>
      </c>
      <c r="X29">
        <v>122.50134199999999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30.371955</v>
      </c>
      <c r="AG29">
        <v>41.944716999999997</v>
      </c>
      <c r="AH29">
        <v>90.064321000000007</v>
      </c>
      <c r="AI29">
        <v>0</v>
      </c>
      <c r="AJ29">
        <v>0</v>
      </c>
      <c r="AK29">
        <v>51.915424000000002</v>
      </c>
      <c r="AL29">
        <v>53.689978000000004</v>
      </c>
      <c r="AM29">
        <v>15.212977</v>
      </c>
      <c r="AN29">
        <v>0.644509</v>
      </c>
      <c r="AO29">
        <v>0</v>
      </c>
      <c r="AP29">
        <v>0</v>
      </c>
      <c r="AQ29">
        <v>50.091779000000002</v>
      </c>
      <c r="AR29">
        <v>34.006732999999997</v>
      </c>
      <c r="AS29">
        <v>30.704419999999999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2686.6423129999998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579.20556499999998</v>
      </c>
      <c r="L30">
        <v>531.76430500000004</v>
      </c>
      <c r="M30">
        <v>88.559200000000004</v>
      </c>
      <c r="N30">
        <v>113.707125</v>
      </c>
      <c r="O30">
        <v>119.040531</v>
      </c>
      <c r="P30">
        <v>134.099806</v>
      </c>
      <c r="Q30">
        <v>9.0607609999999994</v>
      </c>
      <c r="R30">
        <v>35.216527999999997</v>
      </c>
      <c r="S30">
        <v>0</v>
      </c>
      <c r="T30">
        <v>0</v>
      </c>
      <c r="U30">
        <v>369.27742499999999</v>
      </c>
      <c r="V30">
        <v>17.201661999999999</v>
      </c>
      <c r="W30">
        <v>38.527583999999997</v>
      </c>
      <c r="X30">
        <v>122.50134199999999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30.371955</v>
      </c>
      <c r="AG30">
        <v>41.944716999999997</v>
      </c>
      <c r="AH30">
        <v>90.064321000000007</v>
      </c>
      <c r="AI30">
        <v>0</v>
      </c>
      <c r="AJ30">
        <v>0</v>
      </c>
      <c r="AK30">
        <v>51.915424000000002</v>
      </c>
      <c r="AL30">
        <v>53.689978000000004</v>
      </c>
      <c r="AM30">
        <v>15.212977</v>
      </c>
      <c r="AN30">
        <v>0.644509</v>
      </c>
      <c r="AO30">
        <v>0</v>
      </c>
      <c r="AP30">
        <v>0</v>
      </c>
      <c r="AQ30">
        <v>50.091779000000002</v>
      </c>
      <c r="AR30">
        <v>34.006732999999997</v>
      </c>
      <c r="AS30">
        <v>30.704419999999999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2754.7665739999998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583.35340799999994</v>
      </c>
      <c r="L31">
        <v>628.72228600000005</v>
      </c>
      <c r="M31">
        <v>88.559200000000004</v>
      </c>
      <c r="N31">
        <v>113.707125</v>
      </c>
      <c r="O31">
        <v>119.040531</v>
      </c>
      <c r="P31">
        <v>134.099806</v>
      </c>
      <c r="Q31">
        <v>9.130725</v>
      </c>
      <c r="R31">
        <v>40.803832999999997</v>
      </c>
      <c r="S31">
        <v>0</v>
      </c>
      <c r="T31">
        <v>0</v>
      </c>
      <c r="U31">
        <v>369.27742499999999</v>
      </c>
      <c r="V31">
        <v>18.598395</v>
      </c>
      <c r="W31">
        <v>44.493687000000001</v>
      </c>
      <c r="X31">
        <v>141.753342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41.944716999999997</v>
      </c>
      <c r="AH31">
        <v>90.064321000000007</v>
      </c>
      <c r="AI31">
        <v>0</v>
      </c>
      <c r="AJ31">
        <v>0</v>
      </c>
      <c r="AK31">
        <v>51.915424000000002</v>
      </c>
      <c r="AL31">
        <v>53.689978000000004</v>
      </c>
      <c r="AM31">
        <v>15.212977</v>
      </c>
      <c r="AN31">
        <v>0.644509</v>
      </c>
      <c r="AO31">
        <v>0</v>
      </c>
      <c r="AP31">
        <v>0</v>
      </c>
      <c r="AQ31">
        <v>50.091779000000002</v>
      </c>
      <c r="AR31">
        <v>34.006732999999997</v>
      </c>
      <c r="AS31">
        <v>31.336326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2888.7764090000001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613.61045300000001</v>
      </c>
      <c r="L32">
        <v>628.24089000000004</v>
      </c>
      <c r="M32">
        <v>88.559200000000004</v>
      </c>
      <c r="N32">
        <v>113.707125</v>
      </c>
      <c r="O32">
        <v>119.040531</v>
      </c>
      <c r="P32">
        <v>134.099806</v>
      </c>
      <c r="Q32">
        <v>10.010012</v>
      </c>
      <c r="R32">
        <v>40.80471</v>
      </c>
      <c r="S32">
        <v>0</v>
      </c>
      <c r="T32">
        <v>0</v>
      </c>
      <c r="U32">
        <v>369.27742499999999</v>
      </c>
      <c r="V32">
        <v>18.598395</v>
      </c>
      <c r="W32">
        <v>44.663753999999997</v>
      </c>
      <c r="X32">
        <v>141.753342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41.944716999999997</v>
      </c>
      <c r="AH32">
        <v>90.064321000000007</v>
      </c>
      <c r="AI32">
        <v>0</v>
      </c>
      <c r="AJ32">
        <v>0</v>
      </c>
      <c r="AK32">
        <v>51.915424000000002</v>
      </c>
      <c r="AL32">
        <v>53.689978000000004</v>
      </c>
      <c r="AM32">
        <v>15.212977</v>
      </c>
      <c r="AN32">
        <v>0.644509</v>
      </c>
      <c r="AO32">
        <v>0</v>
      </c>
      <c r="AP32">
        <v>0</v>
      </c>
      <c r="AQ32">
        <v>50.091779000000002</v>
      </c>
      <c r="AR32">
        <v>34.006732999999997</v>
      </c>
      <c r="AS32">
        <v>31.336326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2919.6022890000004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653.78829399999995</v>
      </c>
      <c r="L33">
        <v>628.24089000000004</v>
      </c>
      <c r="M33">
        <v>88.559200000000004</v>
      </c>
      <c r="N33">
        <v>113.707125</v>
      </c>
      <c r="O33">
        <v>119.040531</v>
      </c>
      <c r="P33">
        <v>134.099806</v>
      </c>
      <c r="Q33">
        <v>10.501965999999999</v>
      </c>
      <c r="R33">
        <v>40.80471</v>
      </c>
      <c r="S33">
        <v>0</v>
      </c>
      <c r="T33">
        <v>0</v>
      </c>
      <c r="U33">
        <v>369.27742499999999</v>
      </c>
      <c r="V33">
        <v>18.598395</v>
      </c>
      <c r="W33">
        <v>44.663753999999997</v>
      </c>
      <c r="X33">
        <v>141.753342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41.944716999999997</v>
      </c>
      <c r="AH33">
        <v>90.064321000000007</v>
      </c>
      <c r="AI33">
        <v>0</v>
      </c>
      <c r="AJ33">
        <v>0</v>
      </c>
      <c r="AK33">
        <v>51.915424000000002</v>
      </c>
      <c r="AL33">
        <v>53.689978000000004</v>
      </c>
      <c r="AM33">
        <v>15.212977</v>
      </c>
      <c r="AN33">
        <v>0.644509</v>
      </c>
      <c r="AO33">
        <v>0</v>
      </c>
      <c r="AP33">
        <v>0</v>
      </c>
      <c r="AQ33">
        <v>50.091779000000002</v>
      </c>
      <c r="AR33">
        <v>40.382995000000001</v>
      </c>
      <c r="AS33">
        <v>31.336326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2966.6483459999999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653.78829399999995</v>
      </c>
      <c r="L34">
        <v>628.24089000000004</v>
      </c>
      <c r="M34">
        <v>88.559200000000004</v>
      </c>
      <c r="N34">
        <v>113.707125</v>
      </c>
      <c r="O34">
        <v>119.040531</v>
      </c>
      <c r="P34">
        <v>134.099806</v>
      </c>
      <c r="Q34">
        <v>10.501965999999999</v>
      </c>
      <c r="R34">
        <v>40.80471</v>
      </c>
      <c r="S34">
        <v>0</v>
      </c>
      <c r="T34">
        <v>0</v>
      </c>
      <c r="U34">
        <v>369.27742499999999</v>
      </c>
      <c r="V34">
        <v>18.598395</v>
      </c>
      <c r="W34">
        <v>44.663753999999997</v>
      </c>
      <c r="X34">
        <v>141.753342</v>
      </c>
      <c r="Y34">
        <v>0</v>
      </c>
      <c r="Z34">
        <v>6.2769219999999999</v>
      </c>
      <c r="AA34">
        <v>40.571742</v>
      </c>
      <c r="AB34">
        <v>38.032442000000003</v>
      </c>
      <c r="AC34">
        <v>9.3158890000000003</v>
      </c>
      <c r="AD34">
        <v>17.588697</v>
      </c>
      <c r="AE34">
        <v>15.862543000000001</v>
      </c>
      <c r="AF34">
        <v>16.135100999999999</v>
      </c>
      <c r="AG34">
        <v>41.944716999999997</v>
      </c>
      <c r="AH34">
        <v>54.694932000000001</v>
      </c>
      <c r="AI34">
        <v>0</v>
      </c>
      <c r="AJ34">
        <v>0</v>
      </c>
      <c r="AK34">
        <v>51.915424000000002</v>
      </c>
      <c r="AL34">
        <v>14.541036</v>
      </c>
      <c r="AM34">
        <v>15.212977</v>
      </c>
      <c r="AN34">
        <v>0.644509</v>
      </c>
      <c r="AO34">
        <v>0</v>
      </c>
      <c r="AP34">
        <v>0</v>
      </c>
      <c r="AQ34">
        <v>50.091779000000002</v>
      </c>
      <c r="AR34">
        <v>40.382995000000001</v>
      </c>
      <c r="AS34">
        <v>31.336326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2822.0224560000001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653.78829399999995</v>
      </c>
      <c r="L35">
        <v>628.24089000000004</v>
      </c>
      <c r="M35">
        <v>88.559200000000004</v>
      </c>
      <c r="N35">
        <v>113.707125</v>
      </c>
      <c r="O35">
        <v>119.040531</v>
      </c>
      <c r="P35">
        <v>134.099806</v>
      </c>
      <c r="Q35">
        <v>10.501965999999999</v>
      </c>
      <c r="R35">
        <v>40.80471</v>
      </c>
      <c r="S35">
        <v>0</v>
      </c>
      <c r="T35">
        <v>0</v>
      </c>
      <c r="U35">
        <v>369.27742499999999</v>
      </c>
      <c r="V35">
        <v>18.598395</v>
      </c>
      <c r="W35">
        <v>44.663753999999997</v>
      </c>
      <c r="X35">
        <v>141.753342</v>
      </c>
      <c r="Y35">
        <v>0</v>
      </c>
      <c r="Z35">
        <v>6.2769219999999999</v>
      </c>
      <c r="AA35">
        <v>27.047827999999999</v>
      </c>
      <c r="AB35">
        <v>25.354960999999999</v>
      </c>
      <c r="AC35">
        <v>9.3158890000000003</v>
      </c>
      <c r="AD35">
        <v>0</v>
      </c>
      <c r="AE35">
        <v>15.862543000000001</v>
      </c>
      <c r="AF35">
        <v>8.0675509999999999</v>
      </c>
      <c r="AG35">
        <v>41.944716999999997</v>
      </c>
      <c r="AH35">
        <v>54.694932000000001</v>
      </c>
      <c r="AI35">
        <v>0</v>
      </c>
      <c r="AJ35">
        <v>0</v>
      </c>
      <c r="AK35">
        <v>51.915424000000002</v>
      </c>
      <c r="AL35">
        <v>14.541036</v>
      </c>
      <c r="AM35">
        <v>15.212977</v>
      </c>
      <c r="AN35">
        <v>0.644509</v>
      </c>
      <c r="AO35">
        <v>0</v>
      </c>
      <c r="AP35">
        <v>0</v>
      </c>
      <c r="AQ35">
        <v>37.659799999999997</v>
      </c>
      <c r="AR35">
        <v>34.006732999999997</v>
      </c>
      <c r="AS35">
        <v>31.336326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2751.3565730000005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654.07697800000005</v>
      </c>
      <c r="L36">
        <v>628.72228600000005</v>
      </c>
      <c r="M36">
        <v>88.559200000000004</v>
      </c>
      <c r="N36">
        <v>113.707125</v>
      </c>
      <c r="O36">
        <v>119.040531</v>
      </c>
      <c r="P36">
        <v>134.099806</v>
      </c>
      <c r="Q36">
        <v>10.501965999999999</v>
      </c>
      <c r="R36">
        <v>40.80471</v>
      </c>
      <c r="S36">
        <v>0</v>
      </c>
      <c r="T36">
        <v>0</v>
      </c>
      <c r="U36">
        <v>369.27742499999999</v>
      </c>
      <c r="V36">
        <v>18.598395</v>
      </c>
      <c r="W36">
        <v>44.663753999999997</v>
      </c>
      <c r="X36">
        <v>141.753342</v>
      </c>
      <c r="Y36">
        <v>0</v>
      </c>
      <c r="Z36">
        <v>6.2769219999999999</v>
      </c>
      <c r="AA36">
        <v>13.523914</v>
      </c>
      <c r="AB36">
        <v>12.677481</v>
      </c>
      <c r="AC36">
        <v>9.3158890000000003</v>
      </c>
      <c r="AD36">
        <v>0</v>
      </c>
      <c r="AE36">
        <v>15.862543000000001</v>
      </c>
      <c r="AF36">
        <v>8.0675509999999999</v>
      </c>
      <c r="AG36">
        <v>41.944716999999997</v>
      </c>
      <c r="AH36">
        <v>36.463287999999999</v>
      </c>
      <c r="AI36">
        <v>0</v>
      </c>
      <c r="AJ36">
        <v>0</v>
      </c>
      <c r="AK36">
        <v>51.915424000000002</v>
      </c>
      <c r="AL36">
        <v>14.541036</v>
      </c>
      <c r="AM36">
        <v>15.212977</v>
      </c>
      <c r="AN36">
        <v>0.644509</v>
      </c>
      <c r="AO36">
        <v>0</v>
      </c>
      <c r="AP36">
        <v>0</v>
      </c>
      <c r="AQ36">
        <v>25.106532999999999</v>
      </c>
      <c r="AR36">
        <v>34.006732999999997</v>
      </c>
      <c r="AS36">
        <v>31.336326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2695.1403480000008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579.20556499999998</v>
      </c>
      <c r="L37">
        <v>628.72228600000005</v>
      </c>
      <c r="M37">
        <v>88.559200000000004</v>
      </c>
      <c r="N37">
        <v>113.707125</v>
      </c>
      <c r="O37">
        <v>119.040531</v>
      </c>
      <c r="P37">
        <v>134.099806</v>
      </c>
      <c r="Q37">
        <v>10.501965999999999</v>
      </c>
      <c r="R37">
        <v>40.80471</v>
      </c>
      <c r="S37">
        <v>0</v>
      </c>
      <c r="T37">
        <v>0</v>
      </c>
      <c r="U37">
        <v>369.27742499999999</v>
      </c>
      <c r="V37">
        <v>18.598395</v>
      </c>
      <c r="W37">
        <v>44.663753999999997</v>
      </c>
      <c r="X37">
        <v>141.753342</v>
      </c>
      <c r="Y37">
        <v>0</v>
      </c>
      <c r="Z37">
        <v>6.2769219999999999</v>
      </c>
      <c r="AA37">
        <v>13.523914</v>
      </c>
      <c r="AB37">
        <v>12.677481</v>
      </c>
      <c r="AC37">
        <v>0</v>
      </c>
      <c r="AD37">
        <v>0</v>
      </c>
      <c r="AE37">
        <v>15.862543000000001</v>
      </c>
      <c r="AF37">
        <v>8.0675509999999999</v>
      </c>
      <c r="AG37">
        <v>41.944716999999997</v>
      </c>
      <c r="AH37">
        <v>18.231643999999999</v>
      </c>
      <c r="AI37">
        <v>0</v>
      </c>
      <c r="AJ37">
        <v>0</v>
      </c>
      <c r="AK37">
        <v>51.915424000000002</v>
      </c>
      <c r="AL37">
        <v>14.541036</v>
      </c>
      <c r="AM37">
        <v>15.212977</v>
      </c>
      <c r="AN37">
        <v>0.644509</v>
      </c>
      <c r="AO37">
        <v>0</v>
      </c>
      <c r="AP37">
        <v>0</v>
      </c>
      <c r="AQ37">
        <v>25.106532999999999</v>
      </c>
      <c r="AR37">
        <v>34.006732999999997</v>
      </c>
      <c r="AS37">
        <v>31.336326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2592.721402000001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579.20556499999998</v>
      </c>
      <c r="L38">
        <v>531.76430500000004</v>
      </c>
      <c r="M38">
        <v>88.559200000000004</v>
      </c>
      <c r="N38">
        <v>113.707125</v>
      </c>
      <c r="O38">
        <v>119.040531</v>
      </c>
      <c r="P38">
        <v>134.099806</v>
      </c>
      <c r="Q38">
        <v>9.0607609999999994</v>
      </c>
      <c r="R38">
        <v>35.216527999999997</v>
      </c>
      <c r="S38">
        <v>0</v>
      </c>
      <c r="T38">
        <v>0</v>
      </c>
      <c r="U38">
        <v>369.27742499999999</v>
      </c>
      <c r="V38">
        <v>17.201661999999999</v>
      </c>
      <c r="W38">
        <v>44.663753999999997</v>
      </c>
      <c r="X38">
        <v>141.753342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15.862543000000001</v>
      </c>
      <c r="AF38">
        <v>8.0675509999999999</v>
      </c>
      <c r="AG38">
        <v>41.944716999999997</v>
      </c>
      <c r="AH38">
        <v>0</v>
      </c>
      <c r="AI38">
        <v>0</v>
      </c>
      <c r="AJ38">
        <v>0</v>
      </c>
      <c r="AK38">
        <v>51.915424000000002</v>
      </c>
      <c r="AL38">
        <v>14.541036</v>
      </c>
      <c r="AM38">
        <v>15.212977</v>
      </c>
      <c r="AN38">
        <v>0.644509</v>
      </c>
      <c r="AO38">
        <v>0</v>
      </c>
      <c r="AP38">
        <v>0</v>
      </c>
      <c r="AQ38">
        <v>25.106532999999999</v>
      </c>
      <c r="AR38">
        <v>34.006732999999997</v>
      </c>
      <c r="AS38">
        <v>31.336326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2469.1056570000005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579.20556499999998</v>
      </c>
      <c r="L39">
        <v>464.38230499999997</v>
      </c>
      <c r="M39">
        <v>88.559200000000004</v>
      </c>
      <c r="N39">
        <v>113.707125</v>
      </c>
      <c r="O39">
        <v>119.040531</v>
      </c>
      <c r="P39">
        <v>134.099806</v>
      </c>
      <c r="Q39">
        <v>9.0607609999999994</v>
      </c>
      <c r="R39">
        <v>40.80471</v>
      </c>
      <c r="S39">
        <v>0</v>
      </c>
      <c r="T39">
        <v>0</v>
      </c>
      <c r="U39">
        <v>369.27742499999999</v>
      </c>
      <c r="V39">
        <v>18.588524</v>
      </c>
      <c r="W39">
        <v>44.663753999999997</v>
      </c>
      <c r="X39">
        <v>141.753342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41.944716999999997</v>
      </c>
      <c r="AH39">
        <v>0</v>
      </c>
      <c r="AI39">
        <v>0</v>
      </c>
      <c r="AJ39">
        <v>0</v>
      </c>
      <c r="AK39">
        <v>51.915424000000002</v>
      </c>
      <c r="AL39">
        <v>14.541036</v>
      </c>
      <c r="AM39">
        <v>15.212977</v>
      </c>
      <c r="AN39">
        <v>0.644509</v>
      </c>
      <c r="AO39">
        <v>0</v>
      </c>
      <c r="AP39">
        <v>0</v>
      </c>
      <c r="AQ39">
        <v>12.553267</v>
      </c>
      <c r="AR39">
        <v>34.006732999999997</v>
      </c>
      <c r="AS39">
        <v>30.704419999999999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2395.5135290000003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579.20556499999998</v>
      </c>
      <c r="L40">
        <v>512.51230499999997</v>
      </c>
      <c r="M40">
        <v>88.559200000000004</v>
      </c>
      <c r="N40">
        <v>113.707125</v>
      </c>
      <c r="O40">
        <v>119.040531</v>
      </c>
      <c r="P40">
        <v>134.099806</v>
      </c>
      <c r="Q40">
        <v>10.501965999999999</v>
      </c>
      <c r="R40">
        <v>40.80471</v>
      </c>
      <c r="S40">
        <v>0</v>
      </c>
      <c r="T40">
        <v>0</v>
      </c>
      <c r="U40">
        <v>369.27742499999999</v>
      </c>
      <c r="V40">
        <v>18.598395</v>
      </c>
      <c r="W40">
        <v>44.663753999999997</v>
      </c>
      <c r="X40">
        <v>141.753342</v>
      </c>
      <c r="Y40">
        <v>0</v>
      </c>
      <c r="Z40">
        <v>6.2769219999999999</v>
      </c>
      <c r="AA40">
        <v>13.523914</v>
      </c>
      <c r="AB40">
        <v>12.677481</v>
      </c>
      <c r="AC40">
        <v>0</v>
      </c>
      <c r="AD40">
        <v>0</v>
      </c>
      <c r="AE40">
        <v>15.862543000000001</v>
      </c>
      <c r="AF40">
        <v>8.0675509999999999</v>
      </c>
      <c r="AG40">
        <v>41.944716999999997</v>
      </c>
      <c r="AH40">
        <v>0</v>
      </c>
      <c r="AI40">
        <v>0</v>
      </c>
      <c r="AJ40">
        <v>0</v>
      </c>
      <c r="AK40">
        <v>51.915424000000002</v>
      </c>
      <c r="AL40">
        <v>14.541036</v>
      </c>
      <c r="AM40">
        <v>15.212977</v>
      </c>
      <c r="AN40">
        <v>0.644509</v>
      </c>
      <c r="AO40">
        <v>0</v>
      </c>
      <c r="AP40">
        <v>0</v>
      </c>
      <c r="AQ40">
        <v>12.553267</v>
      </c>
      <c r="AR40">
        <v>34.006732999999997</v>
      </c>
      <c r="AS40">
        <v>30.704419999999999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2445.0946050000002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579.20556499999998</v>
      </c>
      <c r="L41">
        <v>551.01630499999999</v>
      </c>
      <c r="M41">
        <v>88.559200000000004</v>
      </c>
      <c r="N41">
        <v>113.707125</v>
      </c>
      <c r="O41">
        <v>119.040531</v>
      </c>
      <c r="P41">
        <v>134.099806</v>
      </c>
      <c r="Q41">
        <v>10.501965999999999</v>
      </c>
      <c r="R41">
        <v>40.80471</v>
      </c>
      <c r="S41">
        <v>0</v>
      </c>
      <c r="T41">
        <v>0</v>
      </c>
      <c r="U41">
        <v>369.27742499999999</v>
      </c>
      <c r="V41">
        <v>18.598395</v>
      </c>
      <c r="W41">
        <v>44.663753999999997</v>
      </c>
      <c r="X41">
        <v>141.753342</v>
      </c>
      <c r="Y41">
        <v>0</v>
      </c>
      <c r="Z41">
        <v>6.2769219999999999</v>
      </c>
      <c r="AA41">
        <v>13.523914</v>
      </c>
      <c r="AB41">
        <v>12.677481</v>
      </c>
      <c r="AC41">
        <v>0</v>
      </c>
      <c r="AD41">
        <v>0</v>
      </c>
      <c r="AE41">
        <v>15.862543000000001</v>
      </c>
      <c r="AF41">
        <v>8.0675509999999999</v>
      </c>
      <c r="AG41">
        <v>41.944716999999997</v>
      </c>
      <c r="AH41">
        <v>0</v>
      </c>
      <c r="AI41">
        <v>0</v>
      </c>
      <c r="AJ41">
        <v>0</v>
      </c>
      <c r="AK41">
        <v>51.915424000000002</v>
      </c>
      <c r="AL41">
        <v>14.541036</v>
      </c>
      <c r="AM41">
        <v>15.212977</v>
      </c>
      <c r="AN41">
        <v>0.644509</v>
      </c>
      <c r="AO41">
        <v>0</v>
      </c>
      <c r="AP41">
        <v>0</v>
      </c>
      <c r="AQ41">
        <v>12.553267</v>
      </c>
      <c r="AR41">
        <v>34.006732999999997</v>
      </c>
      <c r="AS41">
        <v>30.704419999999999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2483.5986050000001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579.20556499999998</v>
      </c>
      <c r="L42">
        <v>560.64230499999996</v>
      </c>
      <c r="M42">
        <v>88.559200000000004</v>
      </c>
      <c r="N42">
        <v>113.707125</v>
      </c>
      <c r="O42">
        <v>119.040531</v>
      </c>
      <c r="P42">
        <v>134.099806</v>
      </c>
      <c r="Q42">
        <v>9.7597050000000003</v>
      </c>
      <c r="R42">
        <v>40.80471</v>
      </c>
      <c r="S42">
        <v>0</v>
      </c>
      <c r="T42">
        <v>0</v>
      </c>
      <c r="U42">
        <v>369.27742499999999</v>
      </c>
      <c r="V42">
        <v>18.598395</v>
      </c>
      <c r="W42">
        <v>44.663753999999997</v>
      </c>
      <c r="X42">
        <v>141.753342</v>
      </c>
      <c r="Y42">
        <v>0</v>
      </c>
      <c r="Z42">
        <v>6.2769219999999999</v>
      </c>
      <c r="AA42">
        <v>9.7338109999999993</v>
      </c>
      <c r="AB42">
        <v>12.677481</v>
      </c>
      <c r="AC42">
        <v>0</v>
      </c>
      <c r="AD42">
        <v>0</v>
      </c>
      <c r="AE42">
        <v>15.862543000000001</v>
      </c>
      <c r="AF42">
        <v>8.0675509999999999</v>
      </c>
      <c r="AG42">
        <v>41.944716999999997</v>
      </c>
      <c r="AH42">
        <v>0</v>
      </c>
      <c r="AI42">
        <v>0</v>
      </c>
      <c r="AJ42">
        <v>0</v>
      </c>
      <c r="AK42">
        <v>51.915424000000002</v>
      </c>
      <c r="AL42">
        <v>14.541036</v>
      </c>
      <c r="AM42">
        <v>15.212977</v>
      </c>
      <c r="AN42">
        <v>0.644509</v>
      </c>
      <c r="AO42">
        <v>0</v>
      </c>
      <c r="AP42">
        <v>0</v>
      </c>
      <c r="AQ42">
        <v>12.553267</v>
      </c>
      <c r="AR42">
        <v>34.006732999999997</v>
      </c>
      <c r="AS42">
        <v>30.704419999999999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2488.6922410000002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579.20556499999998</v>
      </c>
      <c r="L43">
        <v>551.01630499999999</v>
      </c>
      <c r="M43">
        <v>88.559200000000004</v>
      </c>
      <c r="N43">
        <v>113.707125</v>
      </c>
      <c r="O43">
        <v>119.040531</v>
      </c>
      <c r="P43">
        <v>134.099806</v>
      </c>
      <c r="Q43">
        <v>9.7597050000000003</v>
      </c>
      <c r="R43">
        <v>35.830860000000001</v>
      </c>
      <c r="S43">
        <v>0</v>
      </c>
      <c r="T43">
        <v>0</v>
      </c>
      <c r="U43">
        <v>369.27742499999999</v>
      </c>
      <c r="V43">
        <v>18.598395</v>
      </c>
      <c r="W43">
        <v>44.663753999999997</v>
      </c>
      <c r="X43">
        <v>141.753342</v>
      </c>
      <c r="Y43">
        <v>0</v>
      </c>
      <c r="Z43">
        <v>6.2769219999999999</v>
      </c>
      <c r="AA43">
        <v>0</v>
      </c>
      <c r="AB43">
        <v>12.677481</v>
      </c>
      <c r="AC43">
        <v>0</v>
      </c>
      <c r="AD43">
        <v>0</v>
      </c>
      <c r="AE43">
        <v>15.862543000000001</v>
      </c>
      <c r="AF43">
        <v>8.0675509999999999</v>
      </c>
      <c r="AG43">
        <v>41.944716999999997</v>
      </c>
      <c r="AH43">
        <v>0</v>
      </c>
      <c r="AI43">
        <v>0</v>
      </c>
      <c r="AJ43">
        <v>0</v>
      </c>
      <c r="AK43">
        <v>51.915424000000002</v>
      </c>
      <c r="AL43">
        <v>14.541036</v>
      </c>
      <c r="AM43">
        <v>15.212977</v>
      </c>
      <c r="AN43">
        <v>0.644509</v>
      </c>
      <c r="AO43">
        <v>0</v>
      </c>
      <c r="AP43">
        <v>0</v>
      </c>
      <c r="AQ43">
        <v>0</v>
      </c>
      <c r="AR43">
        <v>34.006732999999997</v>
      </c>
      <c r="AS43">
        <v>30.704419999999999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2451.8053130000003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579.20556499999998</v>
      </c>
      <c r="L44">
        <v>560.64230499999996</v>
      </c>
      <c r="M44">
        <v>88.559200000000004</v>
      </c>
      <c r="N44">
        <v>113.707125</v>
      </c>
      <c r="O44">
        <v>119.040531</v>
      </c>
      <c r="P44">
        <v>134.099806</v>
      </c>
      <c r="Q44">
        <v>9.7597050000000003</v>
      </c>
      <c r="R44">
        <v>35.830860000000001</v>
      </c>
      <c r="S44">
        <v>0</v>
      </c>
      <c r="T44">
        <v>0</v>
      </c>
      <c r="U44">
        <v>369.27742499999999</v>
      </c>
      <c r="V44">
        <v>18.598395</v>
      </c>
      <c r="W44">
        <v>44.663753999999997</v>
      </c>
      <c r="X44">
        <v>141.753342</v>
      </c>
      <c r="Y44">
        <v>0</v>
      </c>
      <c r="Z44">
        <v>6.2769219999999999</v>
      </c>
      <c r="AA44">
        <v>0</v>
      </c>
      <c r="AB44">
        <v>12.677481</v>
      </c>
      <c r="AC44">
        <v>0</v>
      </c>
      <c r="AD44">
        <v>0</v>
      </c>
      <c r="AE44">
        <v>15.862543000000001</v>
      </c>
      <c r="AF44">
        <v>8.0675509999999999</v>
      </c>
      <c r="AG44">
        <v>41.944716999999997</v>
      </c>
      <c r="AH44">
        <v>0</v>
      </c>
      <c r="AI44">
        <v>0</v>
      </c>
      <c r="AJ44">
        <v>0</v>
      </c>
      <c r="AK44">
        <v>51.915424000000002</v>
      </c>
      <c r="AL44">
        <v>14.541036</v>
      </c>
      <c r="AM44">
        <v>15.212977</v>
      </c>
      <c r="AN44">
        <v>0.644509</v>
      </c>
      <c r="AO44">
        <v>0</v>
      </c>
      <c r="AP44">
        <v>0</v>
      </c>
      <c r="AQ44">
        <v>0</v>
      </c>
      <c r="AR44">
        <v>34.006732999999997</v>
      </c>
      <c r="AS44">
        <v>30.704419999999999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2461.4313130000005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533.867797</v>
      </c>
      <c r="L45">
        <v>560.64230499999996</v>
      </c>
      <c r="M45">
        <v>88.559200000000004</v>
      </c>
      <c r="N45">
        <v>113.707125</v>
      </c>
      <c r="O45">
        <v>119.040531</v>
      </c>
      <c r="P45">
        <v>134.099806</v>
      </c>
      <c r="Q45">
        <v>9.7597050000000003</v>
      </c>
      <c r="R45">
        <v>35.830860000000001</v>
      </c>
      <c r="S45">
        <v>0</v>
      </c>
      <c r="T45">
        <v>0</v>
      </c>
      <c r="U45">
        <v>369.27742499999999</v>
      </c>
      <c r="V45">
        <v>18.598395</v>
      </c>
      <c r="W45">
        <v>44.663753999999997</v>
      </c>
      <c r="X45">
        <v>141.753342</v>
      </c>
      <c r="Y45">
        <v>0</v>
      </c>
      <c r="Z45">
        <v>6.2769219999999999</v>
      </c>
      <c r="AA45">
        <v>0</v>
      </c>
      <c r="AB45">
        <v>0</v>
      </c>
      <c r="AC45">
        <v>0</v>
      </c>
      <c r="AD45">
        <v>0</v>
      </c>
      <c r="AE45">
        <v>15.862543000000001</v>
      </c>
      <c r="AF45">
        <v>8.0675509999999999</v>
      </c>
      <c r="AG45">
        <v>41.944716999999997</v>
      </c>
      <c r="AH45">
        <v>0</v>
      </c>
      <c r="AI45">
        <v>0</v>
      </c>
      <c r="AJ45">
        <v>0</v>
      </c>
      <c r="AK45">
        <v>51.915424000000002</v>
      </c>
      <c r="AL45">
        <v>14.541036</v>
      </c>
      <c r="AM45">
        <v>15.212977</v>
      </c>
      <c r="AN45">
        <v>0.644509</v>
      </c>
      <c r="AO45">
        <v>0</v>
      </c>
      <c r="AP45">
        <v>0</v>
      </c>
      <c r="AQ45">
        <v>0</v>
      </c>
      <c r="AR45">
        <v>34.006732999999997</v>
      </c>
      <c r="AS45">
        <v>30.704419999999999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2403.4160640000005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475.29578299999997</v>
      </c>
      <c r="L46">
        <v>551.01630499999999</v>
      </c>
      <c r="M46">
        <v>88.559200000000004</v>
      </c>
      <c r="N46">
        <v>113.707125</v>
      </c>
      <c r="O46">
        <v>119.040531</v>
      </c>
      <c r="P46">
        <v>134.099806</v>
      </c>
      <c r="Q46">
        <v>9.7597050000000003</v>
      </c>
      <c r="R46">
        <v>35.830860000000001</v>
      </c>
      <c r="S46">
        <v>0</v>
      </c>
      <c r="T46">
        <v>0</v>
      </c>
      <c r="U46">
        <v>369.27742499999999</v>
      </c>
      <c r="V46">
        <v>18.598395</v>
      </c>
      <c r="W46">
        <v>44.663753999999997</v>
      </c>
      <c r="X46">
        <v>141.753342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15.862543000000001</v>
      </c>
      <c r="AF46">
        <v>8.0675509999999999</v>
      </c>
      <c r="AG46">
        <v>41.944716999999997</v>
      </c>
      <c r="AH46">
        <v>0</v>
      </c>
      <c r="AI46">
        <v>0</v>
      </c>
      <c r="AJ46">
        <v>0</v>
      </c>
      <c r="AK46">
        <v>51.915424000000002</v>
      </c>
      <c r="AL46">
        <v>14.541036</v>
      </c>
      <c r="AM46">
        <v>15.212977</v>
      </c>
      <c r="AN46">
        <v>0.644509</v>
      </c>
      <c r="AO46">
        <v>0</v>
      </c>
      <c r="AP46">
        <v>0</v>
      </c>
      <c r="AQ46">
        <v>0</v>
      </c>
      <c r="AR46">
        <v>34.006732999999997</v>
      </c>
      <c r="AS46">
        <v>30.704419999999999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2335.2180500000004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457.05210599999998</v>
      </c>
      <c r="L47">
        <v>570.26830500000005</v>
      </c>
      <c r="M47">
        <v>88.559200000000004</v>
      </c>
      <c r="N47">
        <v>113.707125</v>
      </c>
      <c r="O47">
        <v>119.040531</v>
      </c>
      <c r="P47">
        <v>134.099806</v>
      </c>
      <c r="Q47">
        <v>9.7597050000000003</v>
      </c>
      <c r="R47">
        <v>35.830860000000001</v>
      </c>
      <c r="S47">
        <v>0</v>
      </c>
      <c r="T47">
        <v>0</v>
      </c>
      <c r="U47">
        <v>372.25546900000001</v>
      </c>
      <c r="V47">
        <v>18.598395</v>
      </c>
      <c r="W47">
        <v>44.663753999999997</v>
      </c>
      <c r="X47">
        <v>141.753342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15.862543000000001</v>
      </c>
      <c r="AF47">
        <v>8.0675509999999999</v>
      </c>
      <c r="AG47">
        <v>41.944716999999997</v>
      </c>
      <c r="AH47">
        <v>0</v>
      </c>
      <c r="AI47">
        <v>0</v>
      </c>
      <c r="AJ47">
        <v>0</v>
      </c>
      <c r="AK47">
        <v>51.915424000000002</v>
      </c>
      <c r="AL47">
        <v>14.541036</v>
      </c>
      <c r="AM47">
        <v>15.212977</v>
      </c>
      <c r="AN47">
        <v>0.644509</v>
      </c>
      <c r="AO47">
        <v>0</v>
      </c>
      <c r="AP47">
        <v>0</v>
      </c>
      <c r="AQ47">
        <v>0</v>
      </c>
      <c r="AR47">
        <v>34.006732999999997</v>
      </c>
      <c r="AS47">
        <v>30.704419999999999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2339.2044170000004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399.539964</v>
      </c>
      <c r="L48">
        <v>570.26830500000005</v>
      </c>
      <c r="M48">
        <v>88.559200000000004</v>
      </c>
      <c r="N48">
        <v>113.707125</v>
      </c>
      <c r="O48">
        <v>119.040531</v>
      </c>
      <c r="P48">
        <v>134.099806</v>
      </c>
      <c r="Q48">
        <v>9.7597050000000003</v>
      </c>
      <c r="R48">
        <v>35.830860000000001</v>
      </c>
      <c r="S48">
        <v>0</v>
      </c>
      <c r="T48">
        <v>0</v>
      </c>
      <c r="U48">
        <v>372.52620000000002</v>
      </c>
      <c r="V48">
        <v>18.598395</v>
      </c>
      <c r="W48">
        <v>44.663753999999997</v>
      </c>
      <c r="X48">
        <v>141.753342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15.862543000000001</v>
      </c>
      <c r="AF48">
        <v>8.0675509999999999</v>
      </c>
      <c r="AG48">
        <v>41.944716999999997</v>
      </c>
      <c r="AH48">
        <v>0</v>
      </c>
      <c r="AI48">
        <v>0</v>
      </c>
      <c r="AJ48">
        <v>0</v>
      </c>
      <c r="AK48">
        <v>51.915424000000002</v>
      </c>
      <c r="AL48">
        <v>14.541036</v>
      </c>
      <c r="AM48">
        <v>15.212977</v>
      </c>
      <c r="AN48">
        <v>0.644509</v>
      </c>
      <c r="AO48">
        <v>0</v>
      </c>
      <c r="AP48">
        <v>0</v>
      </c>
      <c r="AQ48">
        <v>0</v>
      </c>
      <c r="AR48">
        <v>34.006732999999997</v>
      </c>
      <c r="AS48">
        <v>30.704419999999999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2281.9630060000004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364.64250600000003</v>
      </c>
      <c r="L49">
        <v>551.01630499999999</v>
      </c>
      <c r="M49">
        <v>88.559200000000004</v>
      </c>
      <c r="N49">
        <v>113.707125</v>
      </c>
      <c r="O49">
        <v>119.040531</v>
      </c>
      <c r="P49">
        <v>134.099806</v>
      </c>
      <c r="Q49">
        <v>9.7597050000000003</v>
      </c>
      <c r="R49">
        <v>35.830860000000001</v>
      </c>
      <c r="S49">
        <v>0</v>
      </c>
      <c r="T49">
        <v>0</v>
      </c>
      <c r="U49">
        <v>372.52620000000002</v>
      </c>
      <c r="V49">
        <v>18.598395</v>
      </c>
      <c r="W49">
        <v>44.663753999999997</v>
      </c>
      <c r="X49">
        <v>141.753342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15.862543000000001</v>
      </c>
      <c r="AF49">
        <v>8.0675509999999999</v>
      </c>
      <c r="AG49">
        <v>41.944716999999997</v>
      </c>
      <c r="AH49">
        <v>0</v>
      </c>
      <c r="AI49">
        <v>0</v>
      </c>
      <c r="AJ49">
        <v>0</v>
      </c>
      <c r="AK49">
        <v>51.915424000000002</v>
      </c>
      <c r="AL49">
        <v>14.541036</v>
      </c>
      <c r="AM49">
        <v>15.212977</v>
      </c>
      <c r="AN49">
        <v>0.644509</v>
      </c>
      <c r="AO49">
        <v>0</v>
      </c>
      <c r="AP49">
        <v>0</v>
      </c>
      <c r="AQ49">
        <v>0</v>
      </c>
      <c r="AR49">
        <v>34.006732999999997</v>
      </c>
      <c r="AS49">
        <v>30.704419999999999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2227.8135480000005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364.64250600000003</v>
      </c>
      <c r="L50">
        <v>531.76430500000004</v>
      </c>
      <c r="M50">
        <v>88.559200000000004</v>
      </c>
      <c r="N50">
        <v>113.707125</v>
      </c>
      <c r="O50">
        <v>119.040531</v>
      </c>
      <c r="P50">
        <v>134.099806</v>
      </c>
      <c r="Q50">
        <v>9.7597050000000003</v>
      </c>
      <c r="R50">
        <v>35.830860000000001</v>
      </c>
      <c r="S50">
        <v>0</v>
      </c>
      <c r="T50">
        <v>0</v>
      </c>
      <c r="U50">
        <v>372.52620000000002</v>
      </c>
      <c r="V50">
        <v>18.598395</v>
      </c>
      <c r="W50">
        <v>44.663753999999997</v>
      </c>
      <c r="X50">
        <v>141.753342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15.862543000000001</v>
      </c>
      <c r="AF50">
        <v>8.0675509999999999</v>
      </c>
      <c r="AG50">
        <v>41.944716999999997</v>
      </c>
      <c r="AH50">
        <v>0</v>
      </c>
      <c r="AI50">
        <v>0</v>
      </c>
      <c r="AJ50">
        <v>0</v>
      </c>
      <c r="AK50">
        <v>51.915424000000002</v>
      </c>
      <c r="AL50">
        <v>14.541036</v>
      </c>
      <c r="AM50">
        <v>15.212977</v>
      </c>
      <c r="AN50">
        <v>0.644509</v>
      </c>
      <c r="AO50">
        <v>0</v>
      </c>
      <c r="AP50">
        <v>0</v>
      </c>
      <c r="AQ50">
        <v>0</v>
      </c>
      <c r="AR50">
        <v>34.006732999999997</v>
      </c>
      <c r="AS50">
        <v>30.704419999999999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2208.5615480000006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364.64250600000003</v>
      </c>
      <c r="L51">
        <v>512.51230499999997</v>
      </c>
      <c r="M51">
        <v>88.559200000000004</v>
      </c>
      <c r="N51">
        <v>113.707125</v>
      </c>
      <c r="O51">
        <v>119.040531</v>
      </c>
      <c r="P51">
        <v>134.099806</v>
      </c>
      <c r="Q51">
        <v>9.7597050000000003</v>
      </c>
      <c r="R51">
        <v>35.830860000000001</v>
      </c>
      <c r="S51">
        <v>0</v>
      </c>
      <c r="T51">
        <v>0</v>
      </c>
      <c r="U51">
        <v>372.52620000000002</v>
      </c>
      <c r="V51">
        <v>18.598395</v>
      </c>
      <c r="W51">
        <v>44.663753999999997</v>
      </c>
      <c r="X51">
        <v>141.753342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15.862543000000001</v>
      </c>
      <c r="AF51">
        <v>8.0675509999999999</v>
      </c>
      <c r="AG51">
        <v>41.944716999999997</v>
      </c>
      <c r="AH51">
        <v>0</v>
      </c>
      <c r="AI51">
        <v>0</v>
      </c>
      <c r="AJ51">
        <v>0</v>
      </c>
      <c r="AK51">
        <v>51.915424000000002</v>
      </c>
      <c r="AL51">
        <v>14.541036</v>
      </c>
      <c r="AM51">
        <v>15.212977</v>
      </c>
      <c r="AN51">
        <v>0.644509</v>
      </c>
      <c r="AO51">
        <v>0</v>
      </c>
      <c r="AP51">
        <v>6.1654530000000003</v>
      </c>
      <c r="AQ51">
        <v>0</v>
      </c>
      <c r="AR51">
        <v>34.006732999999997</v>
      </c>
      <c r="AS51">
        <v>30.704419999999999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2195.4750010000007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364.64250600000003</v>
      </c>
      <c r="L52">
        <v>502.88630499999999</v>
      </c>
      <c r="M52">
        <v>88.559200000000004</v>
      </c>
      <c r="N52">
        <v>113.707125</v>
      </c>
      <c r="O52">
        <v>119.040531</v>
      </c>
      <c r="P52">
        <v>134.099806</v>
      </c>
      <c r="Q52">
        <v>9.7597050000000003</v>
      </c>
      <c r="R52">
        <v>35.830860000000001</v>
      </c>
      <c r="S52">
        <v>0</v>
      </c>
      <c r="T52">
        <v>0</v>
      </c>
      <c r="U52">
        <v>372.52620000000002</v>
      </c>
      <c r="V52">
        <v>18.598395</v>
      </c>
      <c r="W52">
        <v>44.663753999999997</v>
      </c>
      <c r="X52">
        <v>141.753342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15.862543000000001</v>
      </c>
      <c r="AF52">
        <v>8.0675509999999999</v>
      </c>
      <c r="AG52">
        <v>41.944716999999997</v>
      </c>
      <c r="AH52">
        <v>0</v>
      </c>
      <c r="AI52">
        <v>0</v>
      </c>
      <c r="AJ52">
        <v>0</v>
      </c>
      <c r="AK52">
        <v>51.915424000000002</v>
      </c>
      <c r="AL52">
        <v>14.541036</v>
      </c>
      <c r="AM52">
        <v>15.212977</v>
      </c>
      <c r="AN52">
        <v>0.644509</v>
      </c>
      <c r="AO52">
        <v>0</v>
      </c>
      <c r="AP52">
        <v>6.1654530000000003</v>
      </c>
      <c r="AQ52">
        <v>0</v>
      </c>
      <c r="AR52">
        <v>34.006732999999997</v>
      </c>
      <c r="AS52">
        <v>30.704419999999999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2185.8490010000005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364.64250600000003</v>
      </c>
      <c r="L53">
        <v>483.63430499999998</v>
      </c>
      <c r="M53">
        <v>88.559200000000004</v>
      </c>
      <c r="N53">
        <v>113.707125</v>
      </c>
      <c r="O53">
        <v>119.040531</v>
      </c>
      <c r="P53">
        <v>134.099806</v>
      </c>
      <c r="Q53">
        <v>9.7597050000000003</v>
      </c>
      <c r="R53">
        <v>35.830860000000001</v>
      </c>
      <c r="S53">
        <v>0</v>
      </c>
      <c r="T53">
        <v>0</v>
      </c>
      <c r="U53">
        <v>372.52620000000002</v>
      </c>
      <c r="V53">
        <v>18.598395</v>
      </c>
      <c r="W53">
        <v>44.663753999999997</v>
      </c>
      <c r="X53">
        <v>141.753342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15.862543000000001</v>
      </c>
      <c r="AF53">
        <v>8.0675509999999999</v>
      </c>
      <c r="AG53">
        <v>41.944716999999997</v>
      </c>
      <c r="AH53">
        <v>0</v>
      </c>
      <c r="AI53">
        <v>0</v>
      </c>
      <c r="AJ53">
        <v>0</v>
      </c>
      <c r="AK53">
        <v>51.915424000000002</v>
      </c>
      <c r="AL53">
        <v>14.541036</v>
      </c>
      <c r="AM53">
        <v>15.212977</v>
      </c>
      <c r="AN53">
        <v>0.644509</v>
      </c>
      <c r="AO53">
        <v>0</v>
      </c>
      <c r="AP53">
        <v>6.1654530000000003</v>
      </c>
      <c r="AQ53">
        <v>0</v>
      </c>
      <c r="AR53">
        <v>34.006732999999997</v>
      </c>
      <c r="AS53">
        <v>30.704419999999999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2166.5970010000005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364.64250600000003</v>
      </c>
      <c r="L54">
        <v>445.13030500000002</v>
      </c>
      <c r="M54">
        <v>88.559200000000004</v>
      </c>
      <c r="N54">
        <v>113.707125</v>
      </c>
      <c r="O54">
        <v>119.040531</v>
      </c>
      <c r="P54">
        <v>134.099806</v>
      </c>
      <c r="Q54">
        <v>9.7597050000000003</v>
      </c>
      <c r="R54">
        <v>35.830860000000001</v>
      </c>
      <c r="S54">
        <v>0</v>
      </c>
      <c r="T54">
        <v>0</v>
      </c>
      <c r="U54">
        <v>372.52620000000002</v>
      </c>
      <c r="V54">
        <v>18.598395</v>
      </c>
      <c r="W54">
        <v>44.663753999999997</v>
      </c>
      <c r="X54">
        <v>141.753342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15.862543000000001</v>
      </c>
      <c r="AF54">
        <v>8.0675509999999999</v>
      </c>
      <c r="AG54">
        <v>41.944716999999997</v>
      </c>
      <c r="AH54">
        <v>0</v>
      </c>
      <c r="AI54">
        <v>0</v>
      </c>
      <c r="AJ54">
        <v>0</v>
      </c>
      <c r="AK54">
        <v>51.915424000000002</v>
      </c>
      <c r="AL54">
        <v>14.541036</v>
      </c>
      <c r="AM54">
        <v>15.212977</v>
      </c>
      <c r="AN54">
        <v>0.644509</v>
      </c>
      <c r="AO54">
        <v>0</v>
      </c>
      <c r="AP54">
        <v>6.1654530000000003</v>
      </c>
      <c r="AQ54">
        <v>0</v>
      </c>
      <c r="AR54">
        <v>34.006732999999997</v>
      </c>
      <c r="AS54">
        <v>30.704419999999999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2128.0930010000002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364.64250600000003</v>
      </c>
      <c r="L55">
        <v>347.90770500000002</v>
      </c>
      <c r="M55">
        <v>88.559200000000004</v>
      </c>
      <c r="N55">
        <v>113.707125</v>
      </c>
      <c r="O55">
        <v>119.040531</v>
      </c>
      <c r="P55">
        <v>134.099806</v>
      </c>
      <c r="Q55">
        <v>8.8754279999999994</v>
      </c>
      <c r="R55">
        <v>32.263354</v>
      </c>
      <c r="S55">
        <v>0</v>
      </c>
      <c r="T55">
        <v>0</v>
      </c>
      <c r="U55">
        <v>372.52620000000002</v>
      </c>
      <c r="V55">
        <v>17.201661999999999</v>
      </c>
      <c r="W55">
        <v>44.663753999999997</v>
      </c>
      <c r="X55">
        <v>141.753342</v>
      </c>
      <c r="Y55">
        <v>0</v>
      </c>
      <c r="Z55">
        <v>6.2769219999999999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41.944716999999997</v>
      </c>
      <c r="AH55">
        <v>0</v>
      </c>
      <c r="AI55">
        <v>0</v>
      </c>
      <c r="AJ55">
        <v>0</v>
      </c>
      <c r="AK55">
        <v>51.915424000000002</v>
      </c>
      <c r="AL55">
        <v>14.541036</v>
      </c>
      <c r="AM55">
        <v>15.212977</v>
      </c>
      <c r="AN55">
        <v>0.644509</v>
      </c>
      <c r="AO55">
        <v>0</v>
      </c>
      <c r="AP55">
        <v>0</v>
      </c>
      <c r="AQ55">
        <v>0</v>
      </c>
      <c r="AR55">
        <v>34.006732999999997</v>
      </c>
      <c r="AS55">
        <v>30.704419999999999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2002.9938890000001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364.64250600000003</v>
      </c>
      <c r="L56">
        <v>347.90770500000002</v>
      </c>
      <c r="M56">
        <v>88.559200000000004</v>
      </c>
      <c r="N56">
        <v>113.707125</v>
      </c>
      <c r="O56">
        <v>119.040531</v>
      </c>
      <c r="P56">
        <v>134.099806</v>
      </c>
      <c r="Q56">
        <v>8.3185000000000002</v>
      </c>
      <c r="R56">
        <v>30.242678000000002</v>
      </c>
      <c r="S56">
        <v>0</v>
      </c>
      <c r="T56">
        <v>0</v>
      </c>
      <c r="U56">
        <v>372.52620000000002</v>
      </c>
      <c r="V56">
        <v>17.201661999999999</v>
      </c>
      <c r="W56">
        <v>44.663753999999997</v>
      </c>
      <c r="X56">
        <v>141.753342</v>
      </c>
      <c r="Y56">
        <v>0</v>
      </c>
      <c r="Z56">
        <v>6.2769219999999999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41.944716999999997</v>
      </c>
      <c r="AH56">
        <v>0</v>
      </c>
      <c r="AI56">
        <v>0</v>
      </c>
      <c r="AJ56">
        <v>0</v>
      </c>
      <c r="AK56">
        <v>51.915424000000002</v>
      </c>
      <c r="AL56">
        <v>14.541036</v>
      </c>
      <c r="AM56">
        <v>15.212977</v>
      </c>
      <c r="AN56">
        <v>0.644509</v>
      </c>
      <c r="AO56">
        <v>0</v>
      </c>
      <c r="AP56">
        <v>0</v>
      </c>
      <c r="AQ56">
        <v>0</v>
      </c>
      <c r="AR56">
        <v>34.006732999999997</v>
      </c>
      <c r="AS56">
        <v>30.704419999999999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2000.4162850000002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364.64250600000003</v>
      </c>
      <c r="L57">
        <v>346.536</v>
      </c>
      <c r="M57">
        <v>88.559200000000004</v>
      </c>
      <c r="N57">
        <v>113.707125</v>
      </c>
      <c r="O57">
        <v>119.040531</v>
      </c>
      <c r="P57">
        <v>134.099806</v>
      </c>
      <c r="Q57">
        <v>6.6484930000000002</v>
      </c>
      <c r="R57">
        <v>22.447831999999998</v>
      </c>
      <c r="S57">
        <v>0</v>
      </c>
      <c r="T57">
        <v>0</v>
      </c>
      <c r="U57">
        <v>372.52620000000002</v>
      </c>
      <c r="V57">
        <v>17.201661999999999</v>
      </c>
      <c r="W57">
        <v>44.663753999999997</v>
      </c>
      <c r="X57">
        <v>141.753342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41.944716999999997</v>
      </c>
      <c r="AH57">
        <v>0</v>
      </c>
      <c r="AI57">
        <v>0</v>
      </c>
      <c r="AJ57">
        <v>0</v>
      </c>
      <c r="AK57">
        <v>51.915424000000002</v>
      </c>
      <c r="AL57">
        <v>14.541036</v>
      </c>
      <c r="AM57">
        <v>15.212977</v>
      </c>
      <c r="AN57">
        <v>0.644509</v>
      </c>
      <c r="AO57">
        <v>0</v>
      </c>
      <c r="AP57">
        <v>6.1654530000000003</v>
      </c>
      <c r="AQ57">
        <v>0</v>
      </c>
      <c r="AR57">
        <v>34.006732999999997</v>
      </c>
      <c r="AS57">
        <v>31.336326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2002.6540080000002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364.64250600000003</v>
      </c>
      <c r="L58">
        <v>346.536</v>
      </c>
      <c r="M58">
        <v>88.559200000000004</v>
      </c>
      <c r="N58">
        <v>113.707125</v>
      </c>
      <c r="O58">
        <v>119.040531</v>
      </c>
      <c r="P58">
        <v>134.099806</v>
      </c>
      <c r="Q58">
        <v>6.5938100000000004</v>
      </c>
      <c r="R58">
        <v>22.447831999999998</v>
      </c>
      <c r="S58">
        <v>0</v>
      </c>
      <c r="T58">
        <v>0</v>
      </c>
      <c r="U58">
        <v>372.52620000000002</v>
      </c>
      <c r="V58">
        <v>17.201661999999999</v>
      </c>
      <c r="W58">
        <v>44.663753999999997</v>
      </c>
      <c r="X58">
        <v>141.753342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41.944716999999997</v>
      </c>
      <c r="AH58">
        <v>0</v>
      </c>
      <c r="AI58">
        <v>0</v>
      </c>
      <c r="AJ58">
        <v>0</v>
      </c>
      <c r="AK58">
        <v>51.915424000000002</v>
      </c>
      <c r="AL58">
        <v>14.541036</v>
      </c>
      <c r="AM58">
        <v>15.212977</v>
      </c>
      <c r="AN58">
        <v>0.644509</v>
      </c>
      <c r="AO58">
        <v>0</v>
      </c>
      <c r="AP58">
        <v>0</v>
      </c>
      <c r="AQ58">
        <v>0</v>
      </c>
      <c r="AR58">
        <v>34.006732999999997</v>
      </c>
      <c r="AS58">
        <v>31.336326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1996.4338720000003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364.64250600000003</v>
      </c>
      <c r="L59">
        <v>346.536</v>
      </c>
      <c r="M59">
        <v>88.559200000000004</v>
      </c>
      <c r="N59">
        <v>113.707125</v>
      </c>
      <c r="O59">
        <v>119.040531</v>
      </c>
      <c r="P59">
        <v>134.099806</v>
      </c>
      <c r="Q59">
        <v>6.5938100000000004</v>
      </c>
      <c r="R59">
        <v>27.535461999999999</v>
      </c>
      <c r="S59">
        <v>0</v>
      </c>
      <c r="T59">
        <v>0</v>
      </c>
      <c r="U59">
        <v>372.52620000000002</v>
      </c>
      <c r="V59">
        <v>14.086399999999999</v>
      </c>
      <c r="W59">
        <v>35.636510999999999</v>
      </c>
      <c r="X59">
        <v>113.076718</v>
      </c>
      <c r="Y59">
        <v>0</v>
      </c>
      <c r="Z59">
        <v>12.553844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41.944716999999997</v>
      </c>
      <c r="AH59">
        <v>0</v>
      </c>
      <c r="AI59">
        <v>0</v>
      </c>
      <c r="AJ59">
        <v>0</v>
      </c>
      <c r="AK59">
        <v>51.915424000000002</v>
      </c>
      <c r="AL59">
        <v>14.541036</v>
      </c>
      <c r="AM59">
        <v>15.212977</v>
      </c>
      <c r="AN59">
        <v>0.644509</v>
      </c>
      <c r="AO59">
        <v>0</v>
      </c>
      <c r="AP59">
        <v>0</v>
      </c>
      <c r="AQ59">
        <v>0</v>
      </c>
      <c r="AR59">
        <v>34.006732999999997</v>
      </c>
      <c r="AS59">
        <v>31.336326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1960.7023730000003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364.64250600000003</v>
      </c>
      <c r="L60">
        <v>346.536</v>
      </c>
      <c r="M60">
        <v>88.559200000000004</v>
      </c>
      <c r="N60">
        <v>113.707125</v>
      </c>
      <c r="O60">
        <v>119.040531</v>
      </c>
      <c r="P60">
        <v>134.099806</v>
      </c>
      <c r="Q60">
        <v>6.5938100000000004</v>
      </c>
      <c r="R60">
        <v>27.535461999999999</v>
      </c>
      <c r="S60">
        <v>0</v>
      </c>
      <c r="T60">
        <v>0</v>
      </c>
      <c r="U60">
        <v>372.52620000000002</v>
      </c>
      <c r="V60">
        <v>14.086399999999999</v>
      </c>
      <c r="W60">
        <v>35.636510999999999</v>
      </c>
      <c r="X60">
        <v>113.076718</v>
      </c>
      <c r="Y60">
        <v>0</v>
      </c>
      <c r="Z60">
        <v>12.553844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41.944716999999997</v>
      </c>
      <c r="AH60">
        <v>0</v>
      </c>
      <c r="AI60">
        <v>0</v>
      </c>
      <c r="AJ60">
        <v>0</v>
      </c>
      <c r="AK60">
        <v>51.915424000000002</v>
      </c>
      <c r="AL60">
        <v>14.541036</v>
      </c>
      <c r="AM60">
        <v>15.212977</v>
      </c>
      <c r="AN60">
        <v>0.644509</v>
      </c>
      <c r="AO60">
        <v>0</v>
      </c>
      <c r="AP60">
        <v>0</v>
      </c>
      <c r="AQ60">
        <v>0</v>
      </c>
      <c r="AR60">
        <v>34.006732999999997</v>
      </c>
      <c r="AS60">
        <v>31.336326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1960.7023730000003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364.64250600000003</v>
      </c>
      <c r="L61">
        <v>346.536</v>
      </c>
      <c r="M61">
        <v>88.559200000000004</v>
      </c>
      <c r="N61">
        <v>113.707125</v>
      </c>
      <c r="O61">
        <v>119.040531</v>
      </c>
      <c r="P61">
        <v>134.099806</v>
      </c>
      <c r="Q61">
        <v>6.5938100000000004</v>
      </c>
      <c r="R61">
        <v>27.535461999999999</v>
      </c>
      <c r="S61">
        <v>0</v>
      </c>
      <c r="T61">
        <v>0</v>
      </c>
      <c r="U61">
        <v>372.52620000000002</v>
      </c>
      <c r="V61">
        <v>14.086399999999999</v>
      </c>
      <c r="W61">
        <v>35.636510999999999</v>
      </c>
      <c r="X61">
        <v>113.076718</v>
      </c>
      <c r="Y61">
        <v>0</v>
      </c>
      <c r="Z61">
        <v>12.553844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41.944716999999997</v>
      </c>
      <c r="AH61">
        <v>18.231643999999999</v>
      </c>
      <c r="AI61">
        <v>0</v>
      </c>
      <c r="AJ61">
        <v>0</v>
      </c>
      <c r="AK61">
        <v>51.915424000000002</v>
      </c>
      <c r="AL61">
        <v>14.541036</v>
      </c>
      <c r="AM61">
        <v>15.212977</v>
      </c>
      <c r="AN61">
        <v>0.644509</v>
      </c>
      <c r="AO61">
        <v>0</v>
      </c>
      <c r="AP61">
        <v>0</v>
      </c>
      <c r="AQ61">
        <v>12.553267</v>
      </c>
      <c r="AR61">
        <v>34.006732999999997</v>
      </c>
      <c r="AS61">
        <v>30.704419999999999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1990.8553780000002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364.64250600000003</v>
      </c>
      <c r="L62">
        <v>346.536</v>
      </c>
      <c r="M62">
        <v>88.559200000000004</v>
      </c>
      <c r="N62">
        <v>113.707125</v>
      </c>
      <c r="O62">
        <v>119.040531</v>
      </c>
      <c r="P62">
        <v>134.099806</v>
      </c>
      <c r="Q62">
        <v>6.5938100000000004</v>
      </c>
      <c r="R62">
        <v>27.535461999999999</v>
      </c>
      <c r="S62">
        <v>0</v>
      </c>
      <c r="T62">
        <v>0</v>
      </c>
      <c r="U62">
        <v>372.52620000000002</v>
      </c>
      <c r="V62">
        <v>14.086399999999999</v>
      </c>
      <c r="W62">
        <v>35.636510999999999</v>
      </c>
      <c r="X62">
        <v>113.076718</v>
      </c>
      <c r="Y62">
        <v>0</v>
      </c>
      <c r="Z62">
        <v>12.553844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41.944716999999997</v>
      </c>
      <c r="AH62">
        <v>41.932780999999999</v>
      </c>
      <c r="AI62">
        <v>0</v>
      </c>
      <c r="AJ62">
        <v>0</v>
      </c>
      <c r="AK62">
        <v>51.915424000000002</v>
      </c>
      <c r="AL62">
        <v>14.541036</v>
      </c>
      <c r="AM62">
        <v>15.212977</v>
      </c>
      <c r="AN62">
        <v>0.644509</v>
      </c>
      <c r="AO62">
        <v>0</v>
      </c>
      <c r="AP62">
        <v>0</v>
      </c>
      <c r="AQ62">
        <v>12.553267</v>
      </c>
      <c r="AR62">
        <v>34.006732999999997</v>
      </c>
      <c r="AS62">
        <v>30.704419999999999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2014.5565150000002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364.64250600000003</v>
      </c>
      <c r="L63">
        <v>354.23680000000002</v>
      </c>
      <c r="M63">
        <v>88.559200000000004</v>
      </c>
      <c r="N63">
        <v>113.707125</v>
      </c>
      <c r="O63">
        <v>119.040531</v>
      </c>
      <c r="P63">
        <v>134.099806</v>
      </c>
      <c r="Q63">
        <v>8.0350149999999996</v>
      </c>
      <c r="R63">
        <v>27.535461999999999</v>
      </c>
      <c r="S63">
        <v>0</v>
      </c>
      <c r="T63">
        <v>0</v>
      </c>
      <c r="U63">
        <v>372.52620000000002</v>
      </c>
      <c r="V63">
        <v>14.086399999999999</v>
      </c>
      <c r="W63">
        <v>35.636510999999999</v>
      </c>
      <c r="X63">
        <v>113.076718</v>
      </c>
      <c r="Y63">
        <v>0</v>
      </c>
      <c r="Z63">
        <v>12.553844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8.0675509999999999</v>
      </c>
      <c r="AG63">
        <v>41.944716999999997</v>
      </c>
      <c r="AH63">
        <v>41.932780999999999</v>
      </c>
      <c r="AI63">
        <v>0</v>
      </c>
      <c r="AJ63">
        <v>0</v>
      </c>
      <c r="AK63">
        <v>51.915424000000002</v>
      </c>
      <c r="AL63">
        <v>12.863224000000001</v>
      </c>
      <c r="AM63">
        <v>15.212977</v>
      </c>
      <c r="AN63">
        <v>0.644509</v>
      </c>
      <c r="AO63">
        <v>0</v>
      </c>
      <c r="AP63">
        <v>0</v>
      </c>
      <c r="AQ63">
        <v>25.106532999999999</v>
      </c>
      <c r="AR63">
        <v>34.006732999999997</v>
      </c>
      <c r="AS63">
        <v>30.704419999999999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2034.5739739999999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364.64250600000003</v>
      </c>
      <c r="L64">
        <v>354.23680000000002</v>
      </c>
      <c r="M64">
        <v>88.559200000000004</v>
      </c>
      <c r="N64">
        <v>113.707125</v>
      </c>
      <c r="O64">
        <v>119.040531</v>
      </c>
      <c r="P64">
        <v>134.099806</v>
      </c>
      <c r="Q64">
        <v>8.0350149999999996</v>
      </c>
      <c r="R64">
        <v>27.535461999999999</v>
      </c>
      <c r="S64">
        <v>0</v>
      </c>
      <c r="T64">
        <v>0</v>
      </c>
      <c r="U64">
        <v>372.52620000000002</v>
      </c>
      <c r="V64">
        <v>14.086399999999999</v>
      </c>
      <c r="W64">
        <v>35.636510999999999</v>
      </c>
      <c r="X64">
        <v>113.076718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8.0675509999999999</v>
      </c>
      <c r="AG64">
        <v>41.944716999999997</v>
      </c>
      <c r="AH64">
        <v>41.932780999999999</v>
      </c>
      <c r="AI64">
        <v>0</v>
      </c>
      <c r="AJ64">
        <v>0</v>
      </c>
      <c r="AK64">
        <v>51.915424000000002</v>
      </c>
      <c r="AL64">
        <v>12.863224000000001</v>
      </c>
      <c r="AM64">
        <v>15.212977</v>
      </c>
      <c r="AN64">
        <v>0.644509</v>
      </c>
      <c r="AO64">
        <v>0</v>
      </c>
      <c r="AP64">
        <v>0</v>
      </c>
      <c r="AQ64">
        <v>25.106532999999999</v>
      </c>
      <c r="AR64">
        <v>34.006732999999997</v>
      </c>
      <c r="AS64">
        <v>30.704419999999999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2028.2970519999999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364.64250600000003</v>
      </c>
      <c r="L65">
        <v>354.23680000000002</v>
      </c>
      <c r="M65">
        <v>88.559200000000004</v>
      </c>
      <c r="N65">
        <v>113.707125</v>
      </c>
      <c r="O65">
        <v>119.040531</v>
      </c>
      <c r="P65">
        <v>134.099806</v>
      </c>
      <c r="Q65">
        <v>8.0350149999999996</v>
      </c>
      <c r="R65">
        <v>27.535461999999999</v>
      </c>
      <c r="S65">
        <v>0</v>
      </c>
      <c r="T65">
        <v>0</v>
      </c>
      <c r="U65">
        <v>372.52620000000002</v>
      </c>
      <c r="V65">
        <v>14.086399999999999</v>
      </c>
      <c r="W65">
        <v>35.636510999999999</v>
      </c>
      <c r="X65">
        <v>113.076718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8.0675509999999999</v>
      </c>
      <c r="AG65">
        <v>41.944716999999997</v>
      </c>
      <c r="AH65">
        <v>41.932780999999999</v>
      </c>
      <c r="AI65">
        <v>0</v>
      </c>
      <c r="AJ65">
        <v>0</v>
      </c>
      <c r="AK65">
        <v>51.915424000000002</v>
      </c>
      <c r="AL65">
        <v>12.863224000000001</v>
      </c>
      <c r="AM65">
        <v>15.212977</v>
      </c>
      <c r="AN65">
        <v>0.644509</v>
      </c>
      <c r="AO65">
        <v>0</v>
      </c>
      <c r="AP65">
        <v>0</v>
      </c>
      <c r="AQ65">
        <v>25.106532999999999</v>
      </c>
      <c r="AR65">
        <v>34.006732999999997</v>
      </c>
      <c r="AS65">
        <v>30.704419999999999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2028.2970519999999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364.64250600000003</v>
      </c>
      <c r="L66">
        <v>354.23680000000002</v>
      </c>
      <c r="M66">
        <v>88.559200000000004</v>
      </c>
      <c r="N66">
        <v>113.707125</v>
      </c>
      <c r="O66">
        <v>119.040531</v>
      </c>
      <c r="P66">
        <v>134.099806</v>
      </c>
      <c r="Q66">
        <v>8.0350149999999996</v>
      </c>
      <c r="R66">
        <v>27.535461999999999</v>
      </c>
      <c r="S66">
        <v>0</v>
      </c>
      <c r="T66">
        <v>0</v>
      </c>
      <c r="U66">
        <v>372.52620000000002</v>
      </c>
      <c r="V66">
        <v>14.086399999999999</v>
      </c>
      <c r="W66">
        <v>35.636510999999999</v>
      </c>
      <c r="X66">
        <v>113.076718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15.862543000000001</v>
      </c>
      <c r="AF66">
        <v>8.0675509999999999</v>
      </c>
      <c r="AG66">
        <v>41.944716999999997</v>
      </c>
      <c r="AH66">
        <v>41.932780999999999</v>
      </c>
      <c r="AI66">
        <v>0</v>
      </c>
      <c r="AJ66">
        <v>0</v>
      </c>
      <c r="AK66">
        <v>51.915424000000002</v>
      </c>
      <c r="AL66">
        <v>12.863224000000001</v>
      </c>
      <c r="AM66">
        <v>15.212977</v>
      </c>
      <c r="AN66">
        <v>0.644509</v>
      </c>
      <c r="AO66">
        <v>0</v>
      </c>
      <c r="AP66">
        <v>0</v>
      </c>
      <c r="AQ66">
        <v>25.106532999999999</v>
      </c>
      <c r="AR66">
        <v>34.006732999999997</v>
      </c>
      <c r="AS66">
        <v>30.704419999999999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2044.1595949999999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363.86279999999999</v>
      </c>
      <c r="L67">
        <v>397.00030500000003</v>
      </c>
      <c r="M67">
        <v>88.559200000000004</v>
      </c>
      <c r="N67">
        <v>113.707125</v>
      </c>
      <c r="O67">
        <v>119.040531</v>
      </c>
      <c r="P67">
        <v>134.099806</v>
      </c>
      <c r="Q67">
        <v>10.501965999999999</v>
      </c>
      <c r="R67">
        <v>35.830860000000001</v>
      </c>
      <c r="S67">
        <v>0</v>
      </c>
      <c r="T67">
        <v>0</v>
      </c>
      <c r="U67">
        <v>372.52620000000002</v>
      </c>
      <c r="V67">
        <v>17.377685</v>
      </c>
      <c r="W67">
        <v>43.121380000000002</v>
      </c>
      <c r="X67">
        <v>139.42308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41.944716999999997</v>
      </c>
      <c r="AH67">
        <v>41.932780999999999</v>
      </c>
      <c r="AI67">
        <v>0</v>
      </c>
      <c r="AJ67">
        <v>0</v>
      </c>
      <c r="AK67">
        <v>51.915424000000002</v>
      </c>
      <c r="AL67">
        <v>12.863224000000001</v>
      </c>
      <c r="AM67">
        <v>15.212977</v>
      </c>
      <c r="AN67">
        <v>0.644509</v>
      </c>
      <c r="AO67">
        <v>0</v>
      </c>
      <c r="AP67">
        <v>0</v>
      </c>
      <c r="AQ67">
        <v>25.106532999999999</v>
      </c>
      <c r="AR67">
        <v>34.006732999999997</v>
      </c>
      <c r="AS67">
        <v>30.704419999999999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2134.0282590000002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379.26440000000002</v>
      </c>
      <c r="L68">
        <v>397.00030500000003</v>
      </c>
      <c r="M68">
        <v>88.559200000000004</v>
      </c>
      <c r="N68">
        <v>113.707125</v>
      </c>
      <c r="O68">
        <v>119.040531</v>
      </c>
      <c r="P68">
        <v>134.099806</v>
      </c>
      <c r="Q68">
        <v>10.501965999999999</v>
      </c>
      <c r="R68">
        <v>35.830860000000001</v>
      </c>
      <c r="S68">
        <v>0</v>
      </c>
      <c r="T68">
        <v>0</v>
      </c>
      <c r="U68">
        <v>372.52620000000002</v>
      </c>
      <c r="V68">
        <v>17.394182000000001</v>
      </c>
      <c r="W68">
        <v>44.663753999999997</v>
      </c>
      <c r="X68">
        <v>139.42308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41.944716999999997</v>
      </c>
      <c r="AH68">
        <v>41.932780999999999</v>
      </c>
      <c r="AI68">
        <v>0</v>
      </c>
      <c r="AJ68">
        <v>0</v>
      </c>
      <c r="AK68">
        <v>51.915424000000002</v>
      </c>
      <c r="AL68">
        <v>12.863224000000001</v>
      </c>
      <c r="AM68">
        <v>15.212977</v>
      </c>
      <c r="AN68">
        <v>0.644509</v>
      </c>
      <c r="AO68">
        <v>0</v>
      </c>
      <c r="AP68">
        <v>0</v>
      </c>
      <c r="AQ68">
        <v>25.106532999999999</v>
      </c>
      <c r="AR68">
        <v>34.006732999999997</v>
      </c>
      <c r="AS68">
        <v>30.704419999999999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2150.9887300000005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431.62737099999998</v>
      </c>
      <c r="L69">
        <v>421.06530500000002</v>
      </c>
      <c r="M69">
        <v>88.559200000000004</v>
      </c>
      <c r="N69">
        <v>113.707125</v>
      </c>
      <c r="O69">
        <v>119.040531</v>
      </c>
      <c r="P69">
        <v>134.099806</v>
      </c>
      <c r="Q69">
        <v>10.501965999999999</v>
      </c>
      <c r="R69">
        <v>40.80471</v>
      </c>
      <c r="S69">
        <v>0</v>
      </c>
      <c r="T69">
        <v>0</v>
      </c>
      <c r="U69">
        <v>372.52620000000002</v>
      </c>
      <c r="V69">
        <v>17.394182000000001</v>
      </c>
      <c r="W69">
        <v>44.663753999999997</v>
      </c>
      <c r="X69">
        <v>139.42308</v>
      </c>
      <c r="Y69">
        <v>0</v>
      </c>
      <c r="Z69">
        <v>6.2769219999999999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41.944716999999997</v>
      </c>
      <c r="AH69">
        <v>41.932780999999999</v>
      </c>
      <c r="AI69">
        <v>0</v>
      </c>
      <c r="AJ69">
        <v>0</v>
      </c>
      <c r="AK69">
        <v>51.915424000000002</v>
      </c>
      <c r="AL69">
        <v>14.541036</v>
      </c>
      <c r="AM69">
        <v>15.212977</v>
      </c>
      <c r="AN69">
        <v>0.644509</v>
      </c>
      <c r="AO69">
        <v>0</v>
      </c>
      <c r="AP69">
        <v>0</v>
      </c>
      <c r="AQ69">
        <v>25.106532999999999</v>
      </c>
      <c r="AR69">
        <v>34.006732999999997</v>
      </c>
      <c r="AS69">
        <v>30.704419999999999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2234.0683630000008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494.77640000000002</v>
      </c>
      <c r="L70">
        <v>447.27699899999999</v>
      </c>
      <c r="M70">
        <v>88.559200000000004</v>
      </c>
      <c r="N70">
        <v>113.707125</v>
      </c>
      <c r="O70">
        <v>119.040531</v>
      </c>
      <c r="P70">
        <v>134.099806</v>
      </c>
      <c r="Q70">
        <v>10.501965999999999</v>
      </c>
      <c r="R70">
        <v>40.80471</v>
      </c>
      <c r="S70">
        <v>0</v>
      </c>
      <c r="T70">
        <v>0</v>
      </c>
      <c r="U70">
        <v>372.52620000000002</v>
      </c>
      <c r="V70">
        <v>17.394182000000001</v>
      </c>
      <c r="W70">
        <v>44.663753999999997</v>
      </c>
      <c r="X70">
        <v>139.42308</v>
      </c>
      <c r="Y70">
        <v>0</v>
      </c>
      <c r="Z70">
        <v>6.2769219999999999</v>
      </c>
      <c r="AA70">
        <v>13.523914</v>
      </c>
      <c r="AB70">
        <v>12.677481</v>
      </c>
      <c r="AC70">
        <v>0</v>
      </c>
      <c r="AD70">
        <v>0</v>
      </c>
      <c r="AE70">
        <v>15.862543000000001</v>
      </c>
      <c r="AF70">
        <v>8.0675509999999999</v>
      </c>
      <c r="AG70">
        <v>41.944716999999997</v>
      </c>
      <c r="AH70">
        <v>42.023938999999999</v>
      </c>
      <c r="AI70">
        <v>0</v>
      </c>
      <c r="AJ70">
        <v>0</v>
      </c>
      <c r="AK70">
        <v>51.915424000000002</v>
      </c>
      <c r="AL70">
        <v>14.541036</v>
      </c>
      <c r="AM70">
        <v>15.212977</v>
      </c>
      <c r="AN70">
        <v>0.644509</v>
      </c>
      <c r="AO70">
        <v>0</v>
      </c>
      <c r="AP70">
        <v>0</v>
      </c>
      <c r="AQ70">
        <v>25.106532999999999</v>
      </c>
      <c r="AR70">
        <v>34.006732999999997</v>
      </c>
      <c r="AS70">
        <v>30.704419999999999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2349.7216390000008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533.28039999999999</v>
      </c>
      <c r="L71">
        <v>486.52210500000001</v>
      </c>
      <c r="M71">
        <v>88.559200000000004</v>
      </c>
      <c r="N71">
        <v>113.707125</v>
      </c>
      <c r="O71">
        <v>119.040531</v>
      </c>
      <c r="P71">
        <v>134.099806</v>
      </c>
      <c r="Q71">
        <v>10.501965999999999</v>
      </c>
      <c r="R71">
        <v>40.80471</v>
      </c>
      <c r="S71">
        <v>0</v>
      </c>
      <c r="T71">
        <v>0</v>
      </c>
      <c r="U71">
        <v>372.52620000000002</v>
      </c>
      <c r="V71">
        <v>17.394182000000001</v>
      </c>
      <c r="W71">
        <v>44.663753999999997</v>
      </c>
      <c r="X71">
        <v>139.42308</v>
      </c>
      <c r="Y71">
        <v>0</v>
      </c>
      <c r="Z71">
        <v>6.2769219999999999</v>
      </c>
      <c r="AA71">
        <v>13.523914</v>
      </c>
      <c r="AB71">
        <v>12.677481</v>
      </c>
      <c r="AC71">
        <v>9.3158890000000003</v>
      </c>
      <c r="AD71">
        <v>0</v>
      </c>
      <c r="AE71">
        <v>15.862543000000001</v>
      </c>
      <c r="AF71">
        <v>8.0675509999999999</v>
      </c>
      <c r="AG71">
        <v>41.944716999999997</v>
      </c>
      <c r="AH71">
        <v>67.548241000000004</v>
      </c>
      <c r="AI71">
        <v>0</v>
      </c>
      <c r="AJ71">
        <v>0</v>
      </c>
      <c r="AK71">
        <v>51.915424000000002</v>
      </c>
      <c r="AL71">
        <v>14.541036</v>
      </c>
      <c r="AM71">
        <v>15.212977</v>
      </c>
      <c r="AN71">
        <v>0.644509</v>
      </c>
      <c r="AO71">
        <v>0</v>
      </c>
      <c r="AP71">
        <v>0</v>
      </c>
      <c r="AQ71">
        <v>37.659799999999997</v>
      </c>
      <c r="AR71">
        <v>34.006732999999997</v>
      </c>
      <c r="AS71">
        <v>30.704419999999999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2474.8642030000005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579.20556499999998</v>
      </c>
      <c r="L72">
        <v>474.97090500000002</v>
      </c>
      <c r="M72">
        <v>88.559200000000004</v>
      </c>
      <c r="N72">
        <v>113.707125</v>
      </c>
      <c r="O72">
        <v>119.040531</v>
      </c>
      <c r="P72">
        <v>134.099806</v>
      </c>
      <c r="Q72">
        <v>10.501965999999999</v>
      </c>
      <c r="R72">
        <v>40.80471</v>
      </c>
      <c r="S72">
        <v>0</v>
      </c>
      <c r="T72">
        <v>0</v>
      </c>
      <c r="U72">
        <v>372.52620000000002</v>
      </c>
      <c r="V72">
        <v>17.394182000000001</v>
      </c>
      <c r="W72">
        <v>44.663753999999997</v>
      </c>
      <c r="X72">
        <v>139.42308</v>
      </c>
      <c r="Y72">
        <v>0</v>
      </c>
      <c r="Z72">
        <v>6.2769219999999999</v>
      </c>
      <c r="AA72">
        <v>27.047827999999999</v>
      </c>
      <c r="AB72">
        <v>12.677481</v>
      </c>
      <c r="AC72">
        <v>9.3158890000000003</v>
      </c>
      <c r="AD72">
        <v>0</v>
      </c>
      <c r="AE72">
        <v>15.862543000000001</v>
      </c>
      <c r="AF72">
        <v>8.0675509999999999</v>
      </c>
      <c r="AG72">
        <v>41.944716999999997</v>
      </c>
      <c r="AH72">
        <v>67.548241000000004</v>
      </c>
      <c r="AI72">
        <v>0</v>
      </c>
      <c r="AJ72">
        <v>0</v>
      </c>
      <c r="AK72">
        <v>51.915424000000002</v>
      </c>
      <c r="AL72">
        <v>24.607906</v>
      </c>
      <c r="AM72">
        <v>15.212977</v>
      </c>
      <c r="AN72">
        <v>0.644509</v>
      </c>
      <c r="AO72">
        <v>0</v>
      </c>
      <c r="AP72">
        <v>0</v>
      </c>
      <c r="AQ72">
        <v>37.659799999999997</v>
      </c>
      <c r="AR72">
        <v>34.006732999999997</v>
      </c>
      <c r="AS72">
        <v>30.704419999999999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2532.8289520000008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579.20556499999998</v>
      </c>
      <c r="L73">
        <v>495.18550499999998</v>
      </c>
      <c r="M73">
        <v>88.559200000000004</v>
      </c>
      <c r="N73">
        <v>113.707125</v>
      </c>
      <c r="O73">
        <v>119.040531</v>
      </c>
      <c r="P73">
        <v>134.099806</v>
      </c>
      <c r="Q73">
        <v>10.501965999999999</v>
      </c>
      <c r="R73">
        <v>40.80471</v>
      </c>
      <c r="S73">
        <v>0</v>
      </c>
      <c r="T73">
        <v>0</v>
      </c>
      <c r="U73">
        <v>372.52620000000002</v>
      </c>
      <c r="V73">
        <v>17.394182000000001</v>
      </c>
      <c r="W73">
        <v>44.663753999999997</v>
      </c>
      <c r="X73">
        <v>139.42308</v>
      </c>
      <c r="Y73">
        <v>0</v>
      </c>
      <c r="Z73">
        <v>6.2769219999999999</v>
      </c>
      <c r="AA73">
        <v>40.571742</v>
      </c>
      <c r="AB73">
        <v>25.354960999999999</v>
      </c>
      <c r="AC73">
        <v>18.631778000000001</v>
      </c>
      <c r="AD73">
        <v>7.6295679999999999</v>
      </c>
      <c r="AE73">
        <v>15.862543000000001</v>
      </c>
      <c r="AF73">
        <v>16.135100999999999</v>
      </c>
      <c r="AG73">
        <v>41.944716999999997</v>
      </c>
      <c r="AH73">
        <v>67.548241000000004</v>
      </c>
      <c r="AI73">
        <v>0</v>
      </c>
      <c r="AJ73">
        <v>0</v>
      </c>
      <c r="AK73">
        <v>51.915424000000002</v>
      </c>
      <c r="AL73">
        <v>24.607906</v>
      </c>
      <c r="AM73">
        <v>15.212977</v>
      </c>
      <c r="AN73">
        <v>0.644509</v>
      </c>
      <c r="AO73">
        <v>0</v>
      </c>
      <c r="AP73">
        <v>0</v>
      </c>
      <c r="AQ73">
        <v>37.659799999999997</v>
      </c>
      <c r="AR73">
        <v>34.006732999999997</v>
      </c>
      <c r="AS73">
        <v>30.704419999999999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2604.2579529999998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579.20556499999998</v>
      </c>
      <c r="L74">
        <v>485.78099900000001</v>
      </c>
      <c r="M74">
        <v>88.559200000000004</v>
      </c>
      <c r="N74">
        <v>113.707125</v>
      </c>
      <c r="O74">
        <v>119.040531</v>
      </c>
      <c r="P74">
        <v>134.099806</v>
      </c>
      <c r="Q74">
        <v>10.501965999999999</v>
      </c>
      <c r="R74">
        <v>40.80471</v>
      </c>
      <c r="S74">
        <v>0</v>
      </c>
      <c r="T74">
        <v>0</v>
      </c>
      <c r="U74">
        <v>372.52620000000002</v>
      </c>
      <c r="V74">
        <v>17.394182000000001</v>
      </c>
      <c r="W74">
        <v>44.663753999999997</v>
      </c>
      <c r="X74">
        <v>139.42308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41.944716999999997</v>
      </c>
      <c r="AH74">
        <v>90.064321000000007</v>
      </c>
      <c r="AI74">
        <v>0</v>
      </c>
      <c r="AJ74">
        <v>0</v>
      </c>
      <c r="AK74">
        <v>51.915424000000002</v>
      </c>
      <c r="AL74">
        <v>53.689978000000004</v>
      </c>
      <c r="AM74">
        <v>15.212977</v>
      </c>
      <c r="AN74">
        <v>0.644509</v>
      </c>
      <c r="AO74">
        <v>0</v>
      </c>
      <c r="AP74">
        <v>0</v>
      </c>
      <c r="AQ74">
        <v>50.091779000000002</v>
      </c>
      <c r="AR74">
        <v>34.006732999999997</v>
      </c>
      <c r="AS74">
        <v>30.704419999999999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2727.307515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608.26645900000005</v>
      </c>
      <c r="L75">
        <v>514.65899899999999</v>
      </c>
      <c r="M75">
        <v>88.559200000000004</v>
      </c>
      <c r="N75">
        <v>113.707125</v>
      </c>
      <c r="O75">
        <v>119.040531</v>
      </c>
      <c r="P75">
        <v>134.099806</v>
      </c>
      <c r="Q75">
        <v>10.501965999999999</v>
      </c>
      <c r="R75">
        <v>40.80471</v>
      </c>
      <c r="S75">
        <v>0</v>
      </c>
      <c r="T75">
        <v>0</v>
      </c>
      <c r="U75">
        <v>372.52620000000002</v>
      </c>
      <c r="V75">
        <v>17.394182000000001</v>
      </c>
      <c r="W75">
        <v>44.663753999999997</v>
      </c>
      <c r="X75">
        <v>139.42308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41.944716999999997</v>
      </c>
      <c r="AH75">
        <v>90.064321000000007</v>
      </c>
      <c r="AI75">
        <v>0</v>
      </c>
      <c r="AJ75">
        <v>0</v>
      </c>
      <c r="AK75">
        <v>51.915424000000002</v>
      </c>
      <c r="AL75">
        <v>53.689978000000004</v>
      </c>
      <c r="AM75">
        <v>15.212977</v>
      </c>
      <c r="AN75">
        <v>0.644509</v>
      </c>
      <c r="AO75">
        <v>0</v>
      </c>
      <c r="AP75">
        <v>0</v>
      </c>
      <c r="AQ75">
        <v>50.091779000000002</v>
      </c>
      <c r="AR75">
        <v>34.006732999999997</v>
      </c>
      <c r="AS75">
        <v>30.704419999999999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2794.0814490000002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622.70545900000002</v>
      </c>
      <c r="L76">
        <v>562.78899899999999</v>
      </c>
      <c r="M76">
        <v>88.559200000000004</v>
      </c>
      <c r="N76">
        <v>113.707125</v>
      </c>
      <c r="O76">
        <v>119.040531</v>
      </c>
      <c r="P76">
        <v>134.099806</v>
      </c>
      <c r="Q76">
        <v>9.0607609999999994</v>
      </c>
      <c r="R76">
        <v>40.80471</v>
      </c>
      <c r="S76">
        <v>0</v>
      </c>
      <c r="T76">
        <v>0</v>
      </c>
      <c r="U76">
        <v>372.52620000000002</v>
      </c>
      <c r="V76">
        <v>17.394182000000001</v>
      </c>
      <c r="W76">
        <v>44.663753999999997</v>
      </c>
      <c r="X76">
        <v>139.42308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41.944716999999997</v>
      </c>
      <c r="AH76">
        <v>90.064321000000007</v>
      </c>
      <c r="AI76">
        <v>0</v>
      </c>
      <c r="AJ76">
        <v>0</v>
      </c>
      <c r="AK76">
        <v>51.915424000000002</v>
      </c>
      <c r="AL76">
        <v>53.689978000000004</v>
      </c>
      <c r="AM76">
        <v>15.212977</v>
      </c>
      <c r="AN76">
        <v>0.644509</v>
      </c>
      <c r="AO76">
        <v>0</v>
      </c>
      <c r="AP76">
        <v>0</v>
      </c>
      <c r="AQ76">
        <v>50.091779000000002</v>
      </c>
      <c r="AR76">
        <v>34.006732999999997</v>
      </c>
      <c r="AS76">
        <v>30.704419999999999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2855.2092440000001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636.47930199999996</v>
      </c>
      <c r="L77">
        <v>628.29200600000001</v>
      </c>
      <c r="M77">
        <v>88.559200000000004</v>
      </c>
      <c r="N77">
        <v>113.707125</v>
      </c>
      <c r="O77">
        <v>119.040531</v>
      </c>
      <c r="P77">
        <v>134.099806</v>
      </c>
      <c r="Q77">
        <v>10.501965999999999</v>
      </c>
      <c r="R77">
        <v>40.80471</v>
      </c>
      <c r="S77">
        <v>0</v>
      </c>
      <c r="T77">
        <v>0</v>
      </c>
      <c r="U77">
        <v>372.52620000000002</v>
      </c>
      <c r="V77">
        <v>17.394182000000001</v>
      </c>
      <c r="W77">
        <v>44.663753999999997</v>
      </c>
      <c r="X77">
        <v>139.42308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41.944716999999997</v>
      </c>
      <c r="AH77">
        <v>90.064321000000007</v>
      </c>
      <c r="AI77">
        <v>0</v>
      </c>
      <c r="AJ77">
        <v>0</v>
      </c>
      <c r="AK77">
        <v>51.915424000000002</v>
      </c>
      <c r="AL77">
        <v>53.689978000000004</v>
      </c>
      <c r="AM77">
        <v>15.212977</v>
      </c>
      <c r="AN77">
        <v>0.644509</v>
      </c>
      <c r="AO77">
        <v>0</v>
      </c>
      <c r="AP77">
        <v>0</v>
      </c>
      <c r="AQ77">
        <v>50.091779000000002</v>
      </c>
      <c r="AR77">
        <v>34.006732999999997</v>
      </c>
      <c r="AS77">
        <v>20.718232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2925.9411110000005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653.78829399999995</v>
      </c>
      <c r="L78">
        <v>628.24089000000004</v>
      </c>
      <c r="M78">
        <v>88.559200000000004</v>
      </c>
      <c r="N78">
        <v>113.707125</v>
      </c>
      <c r="O78">
        <v>119.040531</v>
      </c>
      <c r="P78">
        <v>134.099806</v>
      </c>
      <c r="Q78">
        <v>10.501965999999999</v>
      </c>
      <c r="R78">
        <v>40.80471</v>
      </c>
      <c r="S78">
        <v>0</v>
      </c>
      <c r="T78">
        <v>0</v>
      </c>
      <c r="U78">
        <v>372.52620000000002</v>
      </c>
      <c r="V78">
        <v>17.394182000000001</v>
      </c>
      <c r="W78">
        <v>44.663753999999997</v>
      </c>
      <c r="X78">
        <v>139.42308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41.944716999999997</v>
      </c>
      <c r="AH78">
        <v>90.064321000000007</v>
      </c>
      <c r="AI78">
        <v>0</v>
      </c>
      <c r="AJ78">
        <v>0</v>
      </c>
      <c r="AK78">
        <v>51.915424000000002</v>
      </c>
      <c r="AL78">
        <v>53.689978000000004</v>
      </c>
      <c r="AM78">
        <v>15.212977</v>
      </c>
      <c r="AN78">
        <v>0.644509</v>
      </c>
      <c r="AO78">
        <v>0</v>
      </c>
      <c r="AP78">
        <v>0</v>
      </c>
      <c r="AQ78">
        <v>50.091779000000002</v>
      </c>
      <c r="AR78">
        <v>34.006732999999997</v>
      </c>
      <c r="AS78">
        <v>20.718232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2943.1989870000002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654.07707400000004</v>
      </c>
      <c r="L79">
        <v>628.24089000000004</v>
      </c>
      <c r="M79">
        <v>88.559200000000004</v>
      </c>
      <c r="N79">
        <v>113.707125</v>
      </c>
      <c r="O79">
        <v>119.040531</v>
      </c>
      <c r="P79">
        <v>134.099806</v>
      </c>
      <c r="Q79">
        <v>10.501965999999999</v>
      </c>
      <c r="R79">
        <v>40.80471</v>
      </c>
      <c r="S79">
        <v>0</v>
      </c>
      <c r="T79">
        <v>0</v>
      </c>
      <c r="U79">
        <v>372.52620000000002</v>
      </c>
      <c r="V79">
        <v>17.394182000000001</v>
      </c>
      <c r="W79">
        <v>44.663753999999997</v>
      </c>
      <c r="X79">
        <v>139.42308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41.944716999999997</v>
      </c>
      <c r="AH79">
        <v>90.064321000000007</v>
      </c>
      <c r="AI79">
        <v>0</v>
      </c>
      <c r="AJ79">
        <v>0</v>
      </c>
      <c r="AK79">
        <v>51.915424000000002</v>
      </c>
      <c r="AL79">
        <v>53.689978000000004</v>
      </c>
      <c r="AM79">
        <v>15.212977</v>
      </c>
      <c r="AN79">
        <v>0.644509</v>
      </c>
      <c r="AO79">
        <v>0</v>
      </c>
      <c r="AP79">
        <v>0</v>
      </c>
      <c r="AQ79">
        <v>50.091779000000002</v>
      </c>
      <c r="AR79">
        <v>32.944021999999997</v>
      </c>
      <c r="AS79">
        <v>20.718232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2933.5900160000001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654.07697800000005</v>
      </c>
      <c r="L80">
        <v>628.72228600000005</v>
      </c>
      <c r="M80">
        <v>88.559200000000004</v>
      </c>
      <c r="N80">
        <v>113.707125</v>
      </c>
      <c r="O80">
        <v>119.040531</v>
      </c>
      <c r="P80">
        <v>134.099806</v>
      </c>
      <c r="Q80">
        <v>10.501965999999999</v>
      </c>
      <c r="R80">
        <v>40.80471</v>
      </c>
      <c r="S80">
        <v>0</v>
      </c>
      <c r="T80">
        <v>0</v>
      </c>
      <c r="U80">
        <v>372.52620000000002</v>
      </c>
      <c r="V80">
        <v>17.394182000000001</v>
      </c>
      <c r="W80">
        <v>44.663753999999997</v>
      </c>
      <c r="X80">
        <v>139.42308</v>
      </c>
      <c r="Y80">
        <v>0</v>
      </c>
      <c r="Z80">
        <v>6.2769219999999999</v>
      </c>
      <c r="AA80">
        <v>40.571742</v>
      </c>
      <c r="AB80">
        <v>38.032442000000003</v>
      </c>
      <c r="AC80">
        <v>9.3158890000000003</v>
      </c>
      <c r="AD80">
        <v>7.6295679999999999</v>
      </c>
      <c r="AE80">
        <v>15.862543000000001</v>
      </c>
      <c r="AF80">
        <v>16.230014000000001</v>
      </c>
      <c r="AG80">
        <v>41.944716999999997</v>
      </c>
      <c r="AH80">
        <v>72.926575999999997</v>
      </c>
      <c r="AI80">
        <v>0</v>
      </c>
      <c r="AJ80">
        <v>0</v>
      </c>
      <c r="AK80">
        <v>51.915424000000002</v>
      </c>
      <c r="AL80">
        <v>24.607906</v>
      </c>
      <c r="AM80">
        <v>0</v>
      </c>
      <c r="AN80">
        <v>0.644509</v>
      </c>
      <c r="AO80">
        <v>0</v>
      </c>
      <c r="AP80">
        <v>0</v>
      </c>
      <c r="AQ80">
        <v>50.091779000000002</v>
      </c>
      <c r="AR80">
        <v>32.944021999999997</v>
      </c>
      <c r="AS80">
        <v>20.718232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2807.6710900000007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602.78830200000004</v>
      </c>
      <c r="L81">
        <v>628.72228600000005</v>
      </c>
      <c r="M81">
        <v>88.559200000000004</v>
      </c>
      <c r="N81">
        <v>113.707125</v>
      </c>
      <c r="O81">
        <v>119.040531</v>
      </c>
      <c r="P81">
        <v>134.099806</v>
      </c>
      <c r="Q81">
        <v>10.501965999999999</v>
      </c>
      <c r="R81">
        <v>40.80471</v>
      </c>
      <c r="S81">
        <v>0</v>
      </c>
      <c r="T81">
        <v>0</v>
      </c>
      <c r="U81">
        <v>372.52620000000002</v>
      </c>
      <c r="V81">
        <v>17.394182000000001</v>
      </c>
      <c r="W81">
        <v>44.663753999999997</v>
      </c>
      <c r="X81">
        <v>139.42308</v>
      </c>
      <c r="Y81">
        <v>0</v>
      </c>
      <c r="Z81">
        <v>6.2769219999999999</v>
      </c>
      <c r="AA81">
        <v>40.571742</v>
      </c>
      <c r="AB81">
        <v>38.032442000000003</v>
      </c>
      <c r="AC81">
        <v>9.3158890000000003</v>
      </c>
      <c r="AD81">
        <v>0</v>
      </c>
      <c r="AE81">
        <v>15.862543000000001</v>
      </c>
      <c r="AF81">
        <v>8.0675509999999999</v>
      </c>
      <c r="AG81">
        <v>41.944716999999997</v>
      </c>
      <c r="AH81">
        <v>54.694932000000001</v>
      </c>
      <c r="AI81">
        <v>0</v>
      </c>
      <c r="AJ81">
        <v>0</v>
      </c>
      <c r="AK81">
        <v>51.915424000000002</v>
      </c>
      <c r="AL81">
        <v>12.863224000000001</v>
      </c>
      <c r="AM81">
        <v>0</v>
      </c>
      <c r="AN81">
        <v>0.644509</v>
      </c>
      <c r="AO81">
        <v>0</v>
      </c>
      <c r="AP81">
        <v>0</v>
      </c>
      <c r="AQ81">
        <v>37.659799999999997</v>
      </c>
      <c r="AR81">
        <v>32.944021999999997</v>
      </c>
      <c r="AS81">
        <v>20.718232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2698.1820780000007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589.01445899999999</v>
      </c>
      <c r="L82">
        <v>563.23179500000003</v>
      </c>
      <c r="M82">
        <v>88.559200000000004</v>
      </c>
      <c r="N82">
        <v>113.707125</v>
      </c>
      <c r="O82">
        <v>119.040531</v>
      </c>
      <c r="P82">
        <v>134.099806</v>
      </c>
      <c r="Q82">
        <v>10.501965999999999</v>
      </c>
      <c r="R82">
        <v>35.216527999999997</v>
      </c>
      <c r="S82">
        <v>0</v>
      </c>
      <c r="T82">
        <v>0</v>
      </c>
      <c r="U82">
        <v>372.52620000000002</v>
      </c>
      <c r="V82">
        <v>17.394182000000001</v>
      </c>
      <c r="W82">
        <v>44.663753999999997</v>
      </c>
      <c r="X82">
        <v>139.42308</v>
      </c>
      <c r="Y82">
        <v>0</v>
      </c>
      <c r="Z82">
        <v>6.2769219999999999</v>
      </c>
      <c r="AA82">
        <v>27.047827999999999</v>
      </c>
      <c r="AB82">
        <v>12.677481</v>
      </c>
      <c r="AC82">
        <v>0</v>
      </c>
      <c r="AD82">
        <v>0</v>
      </c>
      <c r="AE82">
        <v>15.862543000000001</v>
      </c>
      <c r="AF82">
        <v>0</v>
      </c>
      <c r="AG82">
        <v>41.944716999999997</v>
      </c>
      <c r="AH82">
        <v>54.694932000000001</v>
      </c>
      <c r="AI82">
        <v>0</v>
      </c>
      <c r="AJ82">
        <v>0</v>
      </c>
      <c r="AK82">
        <v>51.915424000000002</v>
      </c>
      <c r="AL82">
        <v>12.863224000000001</v>
      </c>
      <c r="AM82">
        <v>0</v>
      </c>
      <c r="AN82">
        <v>0.644509</v>
      </c>
      <c r="AO82">
        <v>0</v>
      </c>
      <c r="AP82">
        <v>0</v>
      </c>
      <c r="AQ82">
        <v>37.295937000000002</v>
      </c>
      <c r="AR82">
        <v>32.944021999999997</v>
      </c>
      <c r="AS82">
        <v>20.718232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2556.7033840000008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523.65440000000001</v>
      </c>
      <c r="L83">
        <v>493.00049899999999</v>
      </c>
      <c r="M83">
        <v>88.559200000000004</v>
      </c>
      <c r="N83">
        <v>113.707125</v>
      </c>
      <c r="O83">
        <v>119.040531</v>
      </c>
      <c r="P83">
        <v>134.099806</v>
      </c>
      <c r="Q83">
        <v>10.501965999999999</v>
      </c>
      <c r="R83">
        <v>40.80471</v>
      </c>
      <c r="S83">
        <v>0</v>
      </c>
      <c r="T83">
        <v>0</v>
      </c>
      <c r="U83">
        <v>372.52620000000002</v>
      </c>
      <c r="V83">
        <v>17.394182000000001</v>
      </c>
      <c r="W83">
        <v>44.663753999999997</v>
      </c>
      <c r="X83">
        <v>139.42308</v>
      </c>
      <c r="Y83">
        <v>0</v>
      </c>
      <c r="Z83">
        <v>6.2769219999999999</v>
      </c>
      <c r="AA83">
        <v>27.047827999999999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41.944716999999997</v>
      </c>
      <c r="AH83">
        <v>36.463287999999999</v>
      </c>
      <c r="AI83">
        <v>0</v>
      </c>
      <c r="AJ83">
        <v>0</v>
      </c>
      <c r="AK83">
        <v>51.915424000000002</v>
      </c>
      <c r="AL83">
        <v>12.863224000000001</v>
      </c>
      <c r="AM83">
        <v>0</v>
      </c>
      <c r="AN83">
        <v>0.644509</v>
      </c>
      <c r="AO83">
        <v>0</v>
      </c>
      <c r="AP83">
        <v>0</v>
      </c>
      <c r="AQ83">
        <v>24.74267</v>
      </c>
      <c r="AR83">
        <v>32.944021999999997</v>
      </c>
      <c r="AS83">
        <v>28.487569000000001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2391.0071560000006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491.85972199999998</v>
      </c>
      <c r="L84">
        <v>428.005651</v>
      </c>
      <c r="M84">
        <v>88.559200000000004</v>
      </c>
      <c r="N84">
        <v>113.707125</v>
      </c>
      <c r="O84">
        <v>119.040531</v>
      </c>
      <c r="P84">
        <v>134.099806</v>
      </c>
      <c r="Q84">
        <v>10.501965999999999</v>
      </c>
      <c r="R84">
        <v>40.80471</v>
      </c>
      <c r="S84">
        <v>0</v>
      </c>
      <c r="T84">
        <v>0</v>
      </c>
      <c r="U84">
        <v>372.52620000000002</v>
      </c>
      <c r="V84">
        <v>17.394182000000001</v>
      </c>
      <c r="W84">
        <v>44.663753999999997</v>
      </c>
      <c r="X84">
        <v>139.42308</v>
      </c>
      <c r="Y84">
        <v>0</v>
      </c>
      <c r="Z84">
        <v>6.2769219999999999</v>
      </c>
      <c r="AA84">
        <v>13.523914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41.944716999999997</v>
      </c>
      <c r="AH84">
        <v>36.463287999999999</v>
      </c>
      <c r="AI84">
        <v>0</v>
      </c>
      <c r="AJ84">
        <v>0</v>
      </c>
      <c r="AK84">
        <v>51.915424000000002</v>
      </c>
      <c r="AL84">
        <v>12.863224000000001</v>
      </c>
      <c r="AM84">
        <v>0</v>
      </c>
      <c r="AN84">
        <v>0.644509</v>
      </c>
      <c r="AO84">
        <v>0</v>
      </c>
      <c r="AP84">
        <v>0</v>
      </c>
      <c r="AQ84">
        <v>24.74267</v>
      </c>
      <c r="AR84">
        <v>32.944021999999997</v>
      </c>
      <c r="AS84">
        <v>28.487569000000001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2280.6937160000002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495.19994400000002</v>
      </c>
      <c r="L85">
        <v>398.12654700000002</v>
      </c>
      <c r="M85">
        <v>88.559200000000004</v>
      </c>
      <c r="N85">
        <v>113.707125</v>
      </c>
      <c r="O85">
        <v>119.040531</v>
      </c>
      <c r="P85">
        <v>134.099806</v>
      </c>
      <c r="Q85">
        <v>10.501965999999999</v>
      </c>
      <c r="R85">
        <v>40.80471</v>
      </c>
      <c r="S85">
        <v>0</v>
      </c>
      <c r="T85">
        <v>0</v>
      </c>
      <c r="U85">
        <v>372.52620000000002</v>
      </c>
      <c r="V85">
        <v>17.394182000000001</v>
      </c>
      <c r="W85">
        <v>44.663753999999997</v>
      </c>
      <c r="X85">
        <v>139.42308</v>
      </c>
      <c r="Y85">
        <v>0</v>
      </c>
      <c r="Z85">
        <v>6.2769219999999999</v>
      </c>
      <c r="AA85">
        <v>13.523914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41.944716999999997</v>
      </c>
      <c r="AH85">
        <v>36.463287999999999</v>
      </c>
      <c r="AI85">
        <v>0</v>
      </c>
      <c r="AJ85">
        <v>0</v>
      </c>
      <c r="AK85">
        <v>51.915424000000002</v>
      </c>
      <c r="AL85">
        <v>12.303953</v>
      </c>
      <c r="AM85">
        <v>0</v>
      </c>
      <c r="AN85">
        <v>0.644509</v>
      </c>
      <c r="AO85">
        <v>0</v>
      </c>
      <c r="AP85">
        <v>0</v>
      </c>
      <c r="AQ85">
        <v>24.74267</v>
      </c>
      <c r="AR85">
        <v>32.944021999999997</v>
      </c>
      <c r="AS85">
        <v>30.704419999999999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2255.8124140000004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533.28039999999999</v>
      </c>
      <c r="L86">
        <v>364.271905</v>
      </c>
      <c r="M86">
        <v>88.559200000000004</v>
      </c>
      <c r="N86">
        <v>113.707125</v>
      </c>
      <c r="O86">
        <v>119.040531</v>
      </c>
      <c r="P86">
        <v>134.099806</v>
      </c>
      <c r="Q86">
        <v>10.501965999999999</v>
      </c>
      <c r="R86">
        <v>40.80471</v>
      </c>
      <c r="S86">
        <v>0</v>
      </c>
      <c r="T86">
        <v>0</v>
      </c>
      <c r="U86">
        <v>372.52620000000002</v>
      </c>
      <c r="V86">
        <v>17.394182000000001</v>
      </c>
      <c r="W86">
        <v>44.663753999999997</v>
      </c>
      <c r="X86">
        <v>139.42308</v>
      </c>
      <c r="Y86">
        <v>0</v>
      </c>
      <c r="Z86">
        <v>6.2769219999999999</v>
      </c>
      <c r="AA86">
        <v>13.523914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41.944716999999997</v>
      </c>
      <c r="AH86">
        <v>36.463287999999999</v>
      </c>
      <c r="AI86">
        <v>0</v>
      </c>
      <c r="AJ86">
        <v>0</v>
      </c>
      <c r="AK86">
        <v>51.915424000000002</v>
      </c>
      <c r="AL86">
        <v>12.303953</v>
      </c>
      <c r="AM86">
        <v>0</v>
      </c>
      <c r="AN86">
        <v>0.644509</v>
      </c>
      <c r="AO86">
        <v>0</v>
      </c>
      <c r="AP86">
        <v>0</v>
      </c>
      <c r="AQ86">
        <v>24.74267</v>
      </c>
      <c r="AR86">
        <v>32.944021999999997</v>
      </c>
      <c r="AS86">
        <v>30.704419999999999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2260.0382280000003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533.28039999999999</v>
      </c>
      <c r="L87">
        <v>349.83290499999998</v>
      </c>
      <c r="M87">
        <v>88.559200000000004</v>
      </c>
      <c r="N87">
        <v>113.707125</v>
      </c>
      <c r="O87">
        <v>119.040531</v>
      </c>
      <c r="P87">
        <v>134.099806</v>
      </c>
      <c r="Q87">
        <v>10.501965999999999</v>
      </c>
      <c r="R87">
        <v>35.216527999999997</v>
      </c>
      <c r="S87">
        <v>0</v>
      </c>
      <c r="T87">
        <v>0</v>
      </c>
      <c r="U87">
        <v>372.52620000000002</v>
      </c>
      <c r="V87">
        <v>17.394182000000001</v>
      </c>
      <c r="W87">
        <v>44.663753999999997</v>
      </c>
      <c r="X87">
        <v>139.42308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41.944716999999997</v>
      </c>
      <c r="AH87">
        <v>36.463287999999999</v>
      </c>
      <c r="AI87">
        <v>0</v>
      </c>
      <c r="AJ87">
        <v>0</v>
      </c>
      <c r="AK87">
        <v>51.915424000000002</v>
      </c>
      <c r="AL87">
        <v>12.303953</v>
      </c>
      <c r="AM87">
        <v>0</v>
      </c>
      <c r="AN87">
        <v>0.644509</v>
      </c>
      <c r="AO87">
        <v>0</v>
      </c>
      <c r="AP87">
        <v>0</v>
      </c>
      <c r="AQ87">
        <v>24.74267</v>
      </c>
      <c r="AR87">
        <v>32.944021999999997</v>
      </c>
      <c r="AS87">
        <v>30.704419999999999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2226.4871320000002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533.28039999999999</v>
      </c>
      <c r="L88">
        <v>359.45890500000002</v>
      </c>
      <c r="M88">
        <v>88.559200000000004</v>
      </c>
      <c r="N88">
        <v>113.707125</v>
      </c>
      <c r="O88">
        <v>119.040531</v>
      </c>
      <c r="P88">
        <v>134.099806</v>
      </c>
      <c r="Q88">
        <v>10.501965999999999</v>
      </c>
      <c r="R88">
        <v>35.216527999999997</v>
      </c>
      <c r="S88">
        <v>0</v>
      </c>
      <c r="T88">
        <v>0</v>
      </c>
      <c r="U88">
        <v>372.52620000000002</v>
      </c>
      <c r="V88">
        <v>17.394182000000001</v>
      </c>
      <c r="W88">
        <v>44.663753999999997</v>
      </c>
      <c r="X88">
        <v>139.42308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41.944716999999997</v>
      </c>
      <c r="AH88">
        <v>36.463287999999999</v>
      </c>
      <c r="AI88">
        <v>0</v>
      </c>
      <c r="AJ88">
        <v>0</v>
      </c>
      <c r="AK88">
        <v>51.915424000000002</v>
      </c>
      <c r="AL88">
        <v>12.303953</v>
      </c>
      <c r="AM88">
        <v>0</v>
      </c>
      <c r="AN88">
        <v>0.644509</v>
      </c>
      <c r="AO88">
        <v>0</v>
      </c>
      <c r="AP88">
        <v>0</v>
      </c>
      <c r="AQ88">
        <v>12.371335</v>
      </c>
      <c r="AR88">
        <v>32.944021999999997</v>
      </c>
      <c r="AS88">
        <v>30.704419999999999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2223.7417970000001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533.28039999999999</v>
      </c>
      <c r="L89">
        <v>349.83290499999998</v>
      </c>
      <c r="M89">
        <v>88.559200000000004</v>
      </c>
      <c r="N89">
        <v>113.707125</v>
      </c>
      <c r="O89">
        <v>119.040531</v>
      </c>
      <c r="P89">
        <v>134.099806</v>
      </c>
      <c r="Q89">
        <v>10.501965999999999</v>
      </c>
      <c r="R89">
        <v>35.216527999999997</v>
      </c>
      <c r="S89">
        <v>0</v>
      </c>
      <c r="T89">
        <v>0</v>
      </c>
      <c r="U89">
        <v>372.52620000000002</v>
      </c>
      <c r="V89">
        <v>17.394182000000001</v>
      </c>
      <c r="W89">
        <v>44.663753999999997</v>
      </c>
      <c r="X89">
        <v>139.42308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41.944716999999997</v>
      </c>
      <c r="AH89">
        <v>36.463287999999999</v>
      </c>
      <c r="AI89">
        <v>0</v>
      </c>
      <c r="AJ89">
        <v>0</v>
      </c>
      <c r="AK89">
        <v>51.915424000000002</v>
      </c>
      <c r="AL89">
        <v>12.303953</v>
      </c>
      <c r="AM89">
        <v>0</v>
      </c>
      <c r="AN89">
        <v>0.644509</v>
      </c>
      <c r="AO89">
        <v>0</v>
      </c>
      <c r="AP89">
        <v>0</v>
      </c>
      <c r="AQ89">
        <v>12.371335</v>
      </c>
      <c r="AR89">
        <v>32.944021999999997</v>
      </c>
      <c r="AS89">
        <v>30.704419999999999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2214.1157969999999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533.28039999999999</v>
      </c>
      <c r="L90">
        <v>349.83290499999998</v>
      </c>
      <c r="M90">
        <v>88.559200000000004</v>
      </c>
      <c r="N90">
        <v>113.707125</v>
      </c>
      <c r="O90">
        <v>119.040531</v>
      </c>
      <c r="P90">
        <v>134.099806</v>
      </c>
      <c r="Q90">
        <v>10.501965999999999</v>
      </c>
      <c r="R90">
        <v>35.216527999999997</v>
      </c>
      <c r="S90">
        <v>0</v>
      </c>
      <c r="T90">
        <v>0</v>
      </c>
      <c r="U90">
        <v>372.52620000000002</v>
      </c>
      <c r="V90">
        <v>17.394182000000001</v>
      </c>
      <c r="W90">
        <v>44.663753999999997</v>
      </c>
      <c r="X90">
        <v>139.42308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41.944716999999997</v>
      </c>
      <c r="AH90">
        <v>36.463287999999999</v>
      </c>
      <c r="AI90">
        <v>0</v>
      </c>
      <c r="AJ90">
        <v>0</v>
      </c>
      <c r="AK90">
        <v>51.915424000000002</v>
      </c>
      <c r="AL90">
        <v>12.303953</v>
      </c>
      <c r="AM90">
        <v>0</v>
      </c>
      <c r="AN90">
        <v>0.644509</v>
      </c>
      <c r="AO90">
        <v>0</v>
      </c>
      <c r="AP90">
        <v>0</v>
      </c>
      <c r="AQ90">
        <v>12.371335</v>
      </c>
      <c r="AR90">
        <v>32.944021999999997</v>
      </c>
      <c r="AS90">
        <v>30.704419999999999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2214.1157969999999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533.28039999999999</v>
      </c>
      <c r="L91">
        <v>373.89790499999998</v>
      </c>
      <c r="M91">
        <v>88.559200000000004</v>
      </c>
      <c r="N91">
        <v>113.707125</v>
      </c>
      <c r="O91">
        <v>119.040531</v>
      </c>
      <c r="P91">
        <v>134.099806</v>
      </c>
      <c r="Q91">
        <v>10.501965999999999</v>
      </c>
      <c r="R91">
        <v>35.216527999999997</v>
      </c>
      <c r="S91">
        <v>0</v>
      </c>
      <c r="T91">
        <v>0</v>
      </c>
      <c r="U91">
        <v>372.52620000000002</v>
      </c>
      <c r="V91">
        <v>17.394182000000001</v>
      </c>
      <c r="W91">
        <v>44.663753999999997</v>
      </c>
      <c r="X91">
        <v>139.42308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41.944716999999997</v>
      </c>
      <c r="AH91">
        <v>36.463287999999999</v>
      </c>
      <c r="AI91">
        <v>0</v>
      </c>
      <c r="AJ91">
        <v>0</v>
      </c>
      <c r="AK91">
        <v>51.915424000000002</v>
      </c>
      <c r="AL91">
        <v>12.303953</v>
      </c>
      <c r="AM91">
        <v>0</v>
      </c>
      <c r="AN91">
        <v>0.644509</v>
      </c>
      <c r="AO91">
        <v>0</v>
      </c>
      <c r="AP91">
        <v>0</v>
      </c>
      <c r="AQ91">
        <v>0</v>
      </c>
      <c r="AR91">
        <v>32.944021999999997</v>
      </c>
      <c r="AS91">
        <v>30.704419999999999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2209.9469190000004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533.28039999999999</v>
      </c>
      <c r="L92">
        <v>378.93239899999998</v>
      </c>
      <c r="M92">
        <v>88.559200000000004</v>
      </c>
      <c r="N92">
        <v>113.707125</v>
      </c>
      <c r="O92">
        <v>119.040531</v>
      </c>
      <c r="P92">
        <v>134.099806</v>
      </c>
      <c r="Q92">
        <v>10.501965999999999</v>
      </c>
      <c r="R92">
        <v>35.216527999999997</v>
      </c>
      <c r="S92">
        <v>0</v>
      </c>
      <c r="T92">
        <v>0</v>
      </c>
      <c r="U92">
        <v>372.52620000000002</v>
      </c>
      <c r="V92">
        <v>17.394182000000001</v>
      </c>
      <c r="W92">
        <v>44.663753999999997</v>
      </c>
      <c r="X92">
        <v>139.42308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41.944716999999997</v>
      </c>
      <c r="AH92">
        <v>36.463287999999999</v>
      </c>
      <c r="AI92">
        <v>0</v>
      </c>
      <c r="AJ92">
        <v>0</v>
      </c>
      <c r="AK92">
        <v>51.915424000000002</v>
      </c>
      <c r="AL92">
        <v>12.303953</v>
      </c>
      <c r="AM92">
        <v>0</v>
      </c>
      <c r="AN92">
        <v>0.644509</v>
      </c>
      <c r="AO92">
        <v>0</v>
      </c>
      <c r="AP92">
        <v>0</v>
      </c>
      <c r="AQ92">
        <v>0</v>
      </c>
      <c r="AR92">
        <v>32.944021999999997</v>
      </c>
      <c r="AS92">
        <v>30.704419999999999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2214.9814130000004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533.28039999999999</v>
      </c>
      <c r="L93">
        <v>378.93239899999998</v>
      </c>
      <c r="M93">
        <v>88.559200000000004</v>
      </c>
      <c r="N93">
        <v>113.707125</v>
      </c>
      <c r="O93">
        <v>119.040531</v>
      </c>
      <c r="P93">
        <v>134.099806</v>
      </c>
      <c r="Q93">
        <v>10.501965999999999</v>
      </c>
      <c r="R93">
        <v>35.216527999999997</v>
      </c>
      <c r="S93">
        <v>0</v>
      </c>
      <c r="T93">
        <v>0</v>
      </c>
      <c r="U93">
        <v>372.52620000000002</v>
      </c>
      <c r="V93">
        <v>17.394182000000001</v>
      </c>
      <c r="W93">
        <v>44.663753999999997</v>
      </c>
      <c r="X93">
        <v>139.42308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41.944716999999997</v>
      </c>
      <c r="AH93">
        <v>18.231643999999999</v>
      </c>
      <c r="AI93">
        <v>0</v>
      </c>
      <c r="AJ93">
        <v>0</v>
      </c>
      <c r="AK93">
        <v>51.915424000000002</v>
      </c>
      <c r="AL93">
        <v>12.303953</v>
      </c>
      <c r="AM93">
        <v>0</v>
      </c>
      <c r="AN93">
        <v>0.644509</v>
      </c>
      <c r="AO93">
        <v>0</v>
      </c>
      <c r="AP93">
        <v>0</v>
      </c>
      <c r="AQ93">
        <v>0</v>
      </c>
      <c r="AR93">
        <v>32.944021999999997</v>
      </c>
      <c r="AS93">
        <v>25.897790000000001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2191.9431390000004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533.28039999999999</v>
      </c>
      <c r="L94">
        <v>349.83290499999998</v>
      </c>
      <c r="M94">
        <v>88.559200000000004</v>
      </c>
      <c r="N94">
        <v>113.707125</v>
      </c>
      <c r="O94">
        <v>119.040531</v>
      </c>
      <c r="P94">
        <v>134.099806</v>
      </c>
      <c r="Q94">
        <v>10.501965999999999</v>
      </c>
      <c r="R94">
        <v>35.216527999999997</v>
      </c>
      <c r="S94">
        <v>0</v>
      </c>
      <c r="T94">
        <v>0</v>
      </c>
      <c r="U94">
        <v>372.52620000000002</v>
      </c>
      <c r="V94">
        <v>15.426724</v>
      </c>
      <c r="W94">
        <v>44.663753999999997</v>
      </c>
      <c r="X94">
        <v>139.42308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41.944716999999997</v>
      </c>
      <c r="AH94">
        <v>18.231643999999999</v>
      </c>
      <c r="AI94">
        <v>0</v>
      </c>
      <c r="AJ94">
        <v>0</v>
      </c>
      <c r="AK94">
        <v>51.915424000000002</v>
      </c>
      <c r="AL94">
        <v>12.303953</v>
      </c>
      <c r="AM94">
        <v>0</v>
      </c>
      <c r="AN94">
        <v>0.644509</v>
      </c>
      <c r="AO94">
        <v>0</v>
      </c>
      <c r="AP94">
        <v>0</v>
      </c>
      <c r="AQ94">
        <v>0</v>
      </c>
      <c r="AR94">
        <v>32.944021999999997</v>
      </c>
      <c r="AS94">
        <v>25.897790000000001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2160.8761870000003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498.14550000000003</v>
      </c>
      <c r="L95">
        <v>349.83290499999998</v>
      </c>
      <c r="M95">
        <v>88.559200000000004</v>
      </c>
      <c r="N95">
        <v>113.707125</v>
      </c>
      <c r="O95">
        <v>119.040531</v>
      </c>
      <c r="P95">
        <v>134.099806</v>
      </c>
      <c r="Q95">
        <v>10.501965999999999</v>
      </c>
      <c r="R95">
        <v>35.216527999999997</v>
      </c>
      <c r="S95">
        <v>0</v>
      </c>
      <c r="T95">
        <v>0</v>
      </c>
      <c r="U95">
        <v>372.52620000000002</v>
      </c>
      <c r="V95">
        <v>15.426724</v>
      </c>
      <c r="W95">
        <v>44.663753999999997</v>
      </c>
      <c r="X95">
        <v>139.42308</v>
      </c>
      <c r="Y95">
        <v>0</v>
      </c>
      <c r="Z95">
        <v>6.2769219999999999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41.944716999999997</v>
      </c>
      <c r="AH95">
        <v>0</v>
      </c>
      <c r="AI95">
        <v>0</v>
      </c>
      <c r="AJ95">
        <v>0</v>
      </c>
      <c r="AK95">
        <v>51.915424000000002</v>
      </c>
      <c r="AL95">
        <v>12.303953</v>
      </c>
      <c r="AM95">
        <v>0</v>
      </c>
      <c r="AN95">
        <v>0.644509</v>
      </c>
      <c r="AO95">
        <v>0</v>
      </c>
      <c r="AP95">
        <v>0</v>
      </c>
      <c r="AQ95">
        <v>0</v>
      </c>
      <c r="AR95">
        <v>32.944021999999997</v>
      </c>
      <c r="AS95">
        <v>25.897790000000001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2107.5096430000003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427.87569999999999</v>
      </c>
      <c r="L96">
        <v>349.83290499999998</v>
      </c>
      <c r="M96">
        <v>88.559200000000004</v>
      </c>
      <c r="N96">
        <v>113.707125</v>
      </c>
      <c r="O96">
        <v>119.040531</v>
      </c>
      <c r="P96">
        <v>134.099806</v>
      </c>
      <c r="Q96">
        <v>10.501965999999999</v>
      </c>
      <c r="R96">
        <v>35.216527999999997</v>
      </c>
      <c r="S96">
        <v>0</v>
      </c>
      <c r="T96">
        <v>0</v>
      </c>
      <c r="U96">
        <v>372.52620000000002</v>
      </c>
      <c r="V96">
        <v>15.426724</v>
      </c>
      <c r="W96">
        <v>44.663753999999997</v>
      </c>
      <c r="X96">
        <v>139.42308</v>
      </c>
      <c r="Y96">
        <v>0</v>
      </c>
      <c r="Z96">
        <v>6.2769219999999999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41.944716999999997</v>
      </c>
      <c r="AH96">
        <v>0</v>
      </c>
      <c r="AI96">
        <v>0</v>
      </c>
      <c r="AJ96">
        <v>0</v>
      </c>
      <c r="AK96">
        <v>51.915424000000002</v>
      </c>
      <c r="AL96">
        <v>12.303953</v>
      </c>
      <c r="AM96">
        <v>0</v>
      </c>
      <c r="AN96">
        <v>0.644509</v>
      </c>
      <c r="AO96">
        <v>0</v>
      </c>
      <c r="AP96">
        <v>0</v>
      </c>
      <c r="AQ96">
        <v>0</v>
      </c>
      <c r="AR96">
        <v>32.944021999999997</v>
      </c>
      <c r="AS96">
        <v>25.897790000000001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2037.2398430000001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360.01240000000001</v>
      </c>
      <c r="L97">
        <v>378.93239899999998</v>
      </c>
      <c r="M97">
        <v>88.559200000000004</v>
      </c>
      <c r="N97">
        <v>113.707125</v>
      </c>
      <c r="O97">
        <v>119.040531</v>
      </c>
      <c r="P97">
        <v>134.099806</v>
      </c>
      <c r="Q97">
        <v>10.501965999999999</v>
      </c>
      <c r="R97">
        <v>35.216527999999997</v>
      </c>
      <c r="S97">
        <v>0</v>
      </c>
      <c r="T97">
        <v>0</v>
      </c>
      <c r="U97">
        <v>372.52620000000002</v>
      </c>
      <c r="V97">
        <v>15.426724</v>
      </c>
      <c r="W97">
        <v>44.663753999999997</v>
      </c>
      <c r="X97">
        <v>139.42308</v>
      </c>
      <c r="Y97">
        <v>0</v>
      </c>
      <c r="Z97">
        <v>6.2769219999999999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41.944716999999997</v>
      </c>
      <c r="AH97">
        <v>0</v>
      </c>
      <c r="AI97">
        <v>0</v>
      </c>
      <c r="AJ97">
        <v>0</v>
      </c>
      <c r="AK97">
        <v>51.915424000000002</v>
      </c>
      <c r="AL97">
        <v>12.303953</v>
      </c>
      <c r="AM97">
        <v>0</v>
      </c>
      <c r="AN97">
        <v>0.644509</v>
      </c>
      <c r="AO97">
        <v>0</v>
      </c>
      <c r="AP97">
        <v>0</v>
      </c>
      <c r="AQ97">
        <v>0</v>
      </c>
      <c r="AR97">
        <v>32.944021999999997</v>
      </c>
      <c r="AS97">
        <v>25.897790000000001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1998.4760369999999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360.01240000000001</v>
      </c>
      <c r="L98">
        <v>378.93239899999998</v>
      </c>
      <c r="M98">
        <v>88.559200000000004</v>
      </c>
      <c r="N98">
        <v>113.707125</v>
      </c>
      <c r="O98">
        <v>119.040531</v>
      </c>
      <c r="P98">
        <v>134.099806</v>
      </c>
      <c r="Q98">
        <v>10.501965999999999</v>
      </c>
      <c r="R98">
        <v>35.216527999999997</v>
      </c>
      <c r="S98">
        <v>0</v>
      </c>
      <c r="T98">
        <v>0</v>
      </c>
      <c r="U98">
        <v>372.52620000000002</v>
      </c>
      <c r="V98">
        <v>15.426724</v>
      </c>
      <c r="W98">
        <v>44.663753999999997</v>
      </c>
      <c r="X98">
        <v>139.42308</v>
      </c>
      <c r="Y98">
        <v>0</v>
      </c>
      <c r="Z98">
        <v>6.2769219999999999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41.944716999999997</v>
      </c>
      <c r="AH98">
        <v>0</v>
      </c>
      <c r="AI98">
        <v>0</v>
      </c>
      <c r="AJ98">
        <v>0</v>
      </c>
      <c r="AK98">
        <v>51.915424000000002</v>
      </c>
      <c r="AL98">
        <v>12.303953</v>
      </c>
      <c r="AM98">
        <v>0</v>
      </c>
      <c r="AN98">
        <v>0.644509</v>
      </c>
      <c r="AO98">
        <v>0</v>
      </c>
      <c r="AP98">
        <v>0</v>
      </c>
      <c r="AQ98">
        <v>0</v>
      </c>
      <c r="AR98">
        <v>32.944021999999997</v>
      </c>
      <c r="AS98">
        <v>25.897790000000001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1998.4760369999999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11.212238823000003</v>
      </c>
      <c r="L99">
        <f t="shared" si="2"/>
        <v>10.537364315000005</v>
      </c>
      <c r="M99">
        <f t="shared" si="2"/>
        <v>2.0284769704999972</v>
      </c>
      <c r="N99">
        <f t="shared" si="2"/>
        <v>2.6573992595000031</v>
      </c>
      <c r="O99">
        <f t="shared" si="2"/>
        <v>2.8569727440000015</v>
      </c>
      <c r="P99">
        <f t="shared" si="2"/>
        <v>3.2183953440000033</v>
      </c>
      <c r="Q99">
        <f t="shared" si="2"/>
        <v>0.21747833750000028</v>
      </c>
      <c r="R99">
        <f t="shared" si="2"/>
        <v>0.8025487302499994</v>
      </c>
      <c r="S99">
        <f t="shared" si="2"/>
        <v>0</v>
      </c>
      <c r="T99">
        <f t="shared" si="2"/>
        <v>0</v>
      </c>
      <c r="U99">
        <f t="shared" si="2"/>
        <v>8.9048245922500051</v>
      </c>
      <c r="V99">
        <f t="shared" si="2"/>
        <v>0.39984841724999975</v>
      </c>
      <c r="W99">
        <f t="shared" si="2"/>
        <v>0.98392918875000135</v>
      </c>
      <c r="X99">
        <f t="shared" si="2"/>
        <v>3.1135848500000036</v>
      </c>
      <c r="Y99">
        <f t="shared" si="2"/>
        <v>0</v>
      </c>
      <c r="Z99">
        <f t="shared" si="2"/>
        <v>0.2149845785000003</v>
      </c>
      <c r="AA99">
        <f t="shared" si="2"/>
        <v>0.26614977574999993</v>
      </c>
      <c r="AB99">
        <f t="shared" si="2"/>
        <v>0.20681102774999993</v>
      </c>
      <c r="AC99">
        <f t="shared" si="2"/>
        <v>0.11451066000000004</v>
      </c>
      <c r="AD99">
        <f t="shared" si="2"/>
        <v>8.2652378249999991E-2</v>
      </c>
      <c r="AE99">
        <f t="shared" si="2"/>
        <v>0.34501031024999945</v>
      </c>
      <c r="AF99">
        <f t="shared" si="2"/>
        <v>0.22911844324999978</v>
      </c>
      <c r="AG99">
        <f t="shared" si="2"/>
        <v>1.0066732079999987</v>
      </c>
      <c r="AH99">
        <f t="shared" si="2"/>
        <v>0.6750266174999997</v>
      </c>
      <c r="AI99">
        <f t="shared" si="2"/>
        <v>0</v>
      </c>
      <c r="AJ99">
        <f t="shared" si="2"/>
        <v>0</v>
      </c>
      <c r="AK99">
        <f t="shared" si="2"/>
        <v>1.2459701759999975</v>
      </c>
      <c r="AL99">
        <f t="shared" si="2"/>
        <v>0.48348943550000051</v>
      </c>
      <c r="AM99">
        <f t="shared" si="2"/>
        <v>0.29284980725000009</v>
      </c>
      <c r="AN99">
        <f t="shared" si="2"/>
        <v>1.5468215999999988E-2</v>
      </c>
      <c r="AO99">
        <f t="shared" si="2"/>
        <v>0</v>
      </c>
      <c r="AP99">
        <f t="shared" si="2"/>
        <v>1.7201614499999997E-2</v>
      </c>
      <c r="AQ99">
        <f t="shared" si="2"/>
        <v>0.39115251050000033</v>
      </c>
      <c r="AR99">
        <f t="shared" si="2"/>
        <v>0.82997682300000086</v>
      </c>
      <c r="AS99">
        <f t="shared" si="2"/>
        <v>0.71550414550000074</v>
      </c>
      <c r="AT99">
        <f t="shared" si="2"/>
        <v>0.34510920649999999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54.410720506000018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200.58</v>
      </c>
      <c r="C3" s="34">
        <v>52.63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0</v>
      </c>
      <c r="N3">
        <v>270.73</v>
      </c>
      <c r="O3">
        <v>52.94</v>
      </c>
      <c r="P3">
        <v>1.24</v>
      </c>
      <c r="Q3">
        <v>9.0399999999999991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1.34</v>
      </c>
      <c r="X3">
        <v>23</v>
      </c>
      <c r="Y3">
        <v>7.66</v>
      </c>
      <c r="Z3">
        <v>7.67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</v>
      </c>
      <c r="AH3">
        <v>15.67</v>
      </c>
      <c r="AI3">
        <v>15.67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200.58</v>
      </c>
      <c r="C4" s="34">
        <v>52.63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0</v>
      </c>
      <c r="N4">
        <v>270.73</v>
      </c>
      <c r="O4">
        <v>52.94</v>
      </c>
      <c r="P4">
        <v>1.24</v>
      </c>
      <c r="Q4">
        <v>8.92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1.34</v>
      </c>
      <c r="X4">
        <v>23.5</v>
      </c>
      <c r="Y4">
        <v>7.84</v>
      </c>
      <c r="Z4">
        <v>7.83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16</v>
      </c>
      <c r="AI4">
        <v>16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200.58</v>
      </c>
      <c r="C5" s="34">
        <v>52.63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0</v>
      </c>
      <c r="N5">
        <v>270.73</v>
      </c>
      <c r="O5">
        <v>52.94</v>
      </c>
      <c r="P5">
        <v>1.24</v>
      </c>
      <c r="Q5">
        <v>8.6999999999999993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1.34</v>
      </c>
      <c r="X5">
        <v>24</v>
      </c>
      <c r="Y5">
        <v>8</v>
      </c>
      <c r="Z5">
        <v>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16.329999999999998</v>
      </c>
      <c r="AI5">
        <v>16.329999999999998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200.58</v>
      </c>
      <c r="C6" s="34">
        <v>52.63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0</v>
      </c>
      <c r="N6">
        <v>270.73</v>
      </c>
      <c r="O6">
        <v>52.94</v>
      </c>
      <c r="P6">
        <v>1.24</v>
      </c>
      <c r="Q6">
        <v>8.32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1.34</v>
      </c>
      <c r="X6">
        <v>24.5</v>
      </c>
      <c r="Y6">
        <v>8.16</v>
      </c>
      <c r="Z6">
        <v>8.17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16.670000000000002</v>
      </c>
      <c r="AI6">
        <v>16.670000000000002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167.19</v>
      </c>
      <c r="C7" s="34">
        <v>52.63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0</v>
      </c>
      <c r="N7">
        <v>270.73</v>
      </c>
      <c r="O7">
        <v>52.94</v>
      </c>
      <c r="P7">
        <v>1.24</v>
      </c>
      <c r="Q7">
        <v>7.71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1.34</v>
      </c>
      <c r="X7">
        <v>26</v>
      </c>
      <c r="Y7">
        <v>8.66</v>
      </c>
      <c r="Z7">
        <v>8.67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7.66</v>
      </c>
      <c r="AH7">
        <v>17</v>
      </c>
      <c r="AI7">
        <v>17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140.54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0</v>
      </c>
      <c r="N8">
        <v>231.02</v>
      </c>
      <c r="O8">
        <v>52.94</v>
      </c>
      <c r="P8">
        <v>1.24</v>
      </c>
      <c r="Q8">
        <v>7.1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1.34</v>
      </c>
      <c r="X8">
        <v>27.5</v>
      </c>
      <c r="Y8">
        <v>9.16</v>
      </c>
      <c r="Z8">
        <v>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17.329999999999998</v>
      </c>
      <c r="AI8">
        <v>17.329999999999998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111.66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0</v>
      </c>
      <c r="N9">
        <v>192.52</v>
      </c>
      <c r="O9">
        <v>52.94</v>
      </c>
      <c r="P9">
        <v>1.24</v>
      </c>
      <c r="Q9">
        <v>7.01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1.34</v>
      </c>
      <c r="X9">
        <v>27.5</v>
      </c>
      <c r="Y9">
        <v>9.16</v>
      </c>
      <c r="Z9">
        <v>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17.670000000000002</v>
      </c>
      <c r="AI9">
        <v>17.670000000000002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111.66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0</v>
      </c>
      <c r="N10">
        <v>148.88999999999999</v>
      </c>
      <c r="O10">
        <v>52.94</v>
      </c>
      <c r="P10">
        <v>1.24</v>
      </c>
      <c r="Q10">
        <v>7.01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1.34</v>
      </c>
      <c r="X10">
        <v>27.5</v>
      </c>
      <c r="Y10">
        <v>9.16</v>
      </c>
      <c r="Z10">
        <v>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18</v>
      </c>
      <c r="AI10">
        <v>18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111.66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0</v>
      </c>
      <c r="N11">
        <v>148.88999999999999</v>
      </c>
      <c r="O11">
        <v>52.94</v>
      </c>
      <c r="P11">
        <v>1.1599999999999999</v>
      </c>
      <c r="Q11">
        <v>7.01</v>
      </c>
      <c r="R11" s="93">
        <v>0</v>
      </c>
      <c r="S11" s="93">
        <v>0</v>
      </c>
      <c r="T11" s="93">
        <v>0</v>
      </c>
      <c r="U11">
        <v>1.1100000000000001</v>
      </c>
      <c r="V11">
        <v>0</v>
      </c>
      <c r="W11">
        <v>1.34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23.52</v>
      </c>
      <c r="AI11">
        <v>23.52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111.66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0</v>
      </c>
      <c r="N12">
        <v>148.88999999999999</v>
      </c>
      <c r="O12">
        <v>52.94</v>
      </c>
      <c r="P12">
        <v>1.1599999999999999</v>
      </c>
      <c r="Q12">
        <v>7.01</v>
      </c>
      <c r="R12" s="93">
        <v>0</v>
      </c>
      <c r="S12" s="93">
        <v>0</v>
      </c>
      <c r="T12" s="93">
        <v>0</v>
      </c>
      <c r="U12">
        <v>1.1100000000000001</v>
      </c>
      <c r="V12">
        <v>0</v>
      </c>
      <c r="W12">
        <v>1.34</v>
      </c>
      <c r="X12">
        <v>27.5</v>
      </c>
      <c r="Y12">
        <v>9.16</v>
      </c>
      <c r="Z12">
        <v>9.17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23.35</v>
      </c>
      <c r="AI12">
        <v>23.35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111.66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0</v>
      </c>
      <c r="N13">
        <v>148.88999999999999</v>
      </c>
      <c r="O13">
        <v>52.94</v>
      </c>
      <c r="P13">
        <v>1.1599999999999999</v>
      </c>
      <c r="Q13">
        <v>7.01</v>
      </c>
      <c r="R13" s="93">
        <v>0</v>
      </c>
      <c r="S13" s="93">
        <v>0</v>
      </c>
      <c r="T13" s="93">
        <v>0</v>
      </c>
      <c r="U13">
        <v>1.1100000000000001</v>
      </c>
      <c r="V13">
        <v>0</v>
      </c>
      <c r="W13">
        <v>1.34</v>
      </c>
      <c r="X13">
        <v>28</v>
      </c>
      <c r="Y13">
        <v>9.34</v>
      </c>
      <c r="Z13">
        <v>9.33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33.53</v>
      </c>
      <c r="AI13">
        <v>33.53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111.66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0</v>
      </c>
      <c r="N14">
        <v>148.88999999999999</v>
      </c>
      <c r="O14">
        <v>52.94</v>
      </c>
      <c r="P14">
        <v>1.1599999999999999</v>
      </c>
      <c r="Q14">
        <v>7.01</v>
      </c>
      <c r="R14" s="93">
        <v>0</v>
      </c>
      <c r="S14" s="93">
        <v>0</v>
      </c>
      <c r="T14" s="93">
        <v>0</v>
      </c>
      <c r="U14">
        <v>1.1100000000000001</v>
      </c>
      <c r="V14">
        <v>0</v>
      </c>
      <c r="W14">
        <v>1.34</v>
      </c>
      <c r="X14">
        <v>28</v>
      </c>
      <c r="Y14">
        <v>9.34</v>
      </c>
      <c r="Z14">
        <v>9.33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33.51</v>
      </c>
      <c r="AI14">
        <v>33.51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111.66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0</v>
      </c>
      <c r="N15">
        <v>148.88999999999999</v>
      </c>
      <c r="O15">
        <v>52.94</v>
      </c>
      <c r="P15">
        <v>1.1599999999999999</v>
      </c>
      <c r="Q15">
        <v>7.01</v>
      </c>
      <c r="R15" s="93">
        <v>0</v>
      </c>
      <c r="S15" s="93">
        <v>0</v>
      </c>
      <c r="T15" s="93">
        <v>0</v>
      </c>
      <c r="U15">
        <v>1.1100000000000001</v>
      </c>
      <c r="V15">
        <v>0</v>
      </c>
      <c r="W15">
        <v>1.34</v>
      </c>
      <c r="X15">
        <v>36</v>
      </c>
      <c r="Y15">
        <v>12</v>
      </c>
      <c r="Z15">
        <v>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32.94</v>
      </c>
      <c r="AI15">
        <v>32.94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111.66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0</v>
      </c>
      <c r="N16">
        <v>148.88999999999999</v>
      </c>
      <c r="O16">
        <v>52.94</v>
      </c>
      <c r="P16">
        <v>1.1599999999999999</v>
      </c>
      <c r="Q16">
        <v>7.01</v>
      </c>
      <c r="R16" s="93">
        <v>0</v>
      </c>
      <c r="S16" s="93">
        <v>0</v>
      </c>
      <c r="T16" s="93">
        <v>0</v>
      </c>
      <c r="U16">
        <v>1.1100000000000001</v>
      </c>
      <c r="V16">
        <v>0</v>
      </c>
      <c r="W16">
        <v>1.34</v>
      </c>
      <c r="X16">
        <v>35.5</v>
      </c>
      <c r="Y16">
        <v>11.84</v>
      </c>
      <c r="Z16">
        <v>11.83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32.56</v>
      </c>
      <c r="AI16">
        <v>32.56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111.66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148.88999999999999</v>
      </c>
      <c r="O17">
        <v>52.94</v>
      </c>
      <c r="P17">
        <v>1.1599999999999999</v>
      </c>
      <c r="Q17">
        <v>7.01</v>
      </c>
      <c r="R17" s="93">
        <v>0</v>
      </c>
      <c r="S17" s="93">
        <v>0</v>
      </c>
      <c r="T17" s="93">
        <v>0</v>
      </c>
      <c r="U17">
        <v>1.1100000000000001</v>
      </c>
      <c r="V17">
        <v>0</v>
      </c>
      <c r="W17">
        <v>1.34</v>
      </c>
      <c r="X17">
        <v>35.5</v>
      </c>
      <c r="Y17">
        <v>11.84</v>
      </c>
      <c r="Z17">
        <v>11.83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8.66</v>
      </c>
      <c r="AH17">
        <v>32.409999999999997</v>
      </c>
      <c r="AI17">
        <v>32.409999999999997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111.66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148.88999999999999</v>
      </c>
      <c r="O18">
        <v>52.94</v>
      </c>
      <c r="P18">
        <v>1.1599999999999999</v>
      </c>
      <c r="Q18">
        <v>7.01</v>
      </c>
      <c r="R18" s="93">
        <v>0</v>
      </c>
      <c r="S18" s="93">
        <v>0</v>
      </c>
      <c r="T18" s="93">
        <v>0</v>
      </c>
      <c r="U18">
        <v>1.1100000000000001</v>
      </c>
      <c r="V18">
        <v>0</v>
      </c>
      <c r="W18">
        <v>1.34</v>
      </c>
      <c r="X18">
        <v>35</v>
      </c>
      <c r="Y18">
        <v>11.66</v>
      </c>
      <c r="Z18">
        <v>11.67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31.93</v>
      </c>
      <c r="AI18">
        <v>31.93</v>
      </c>
      <c r="AJ18">
        <v>25.03</v>
      </c>
      <c r="AK18">
        <v>0</v>
      </c>
      <c r="AL18">
        <v>0</v>
      </c>
    </row>
    <row r="19" spans="1:38">
      <c r="A19" t="s">
        <v>61</v>
      </c>
      <c r="B19" s="34">
        <v>111.66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148.88999999999999</v>
      </c>
      <c r="O19">
        <v>52.94</v>
      </c>
      <c r="P19">
        <v>0.77</v>
      </c>
      <c r="Q19">
        <v>7.01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1.3</v>
      </c>
      <c r="X19">
        <v>34</v>
      </c>
      <c r="Y19">
        <v>11.34</v>
      </c>
      <c r="Z19">
        <v>11.33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26</v>
      </c>
      <c r="AI19">
        <v>26</v>
      </c>
      <c r="AJ19">
        <v>25.03</v>
      </c>
      <c r="AK19">
        <v>0</v>
      </c>
      <c r="AL19">
        <v>0</v>
      </c>
    </row>
    <row r="20" spans="1:38">
      <c r="A20" t="s">
        <v>62</v>
      </c>
      <c r="B20" s="34">
        <v>111.66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148.88999999999999</v>
      </c>
      <c r="O20">
        <v>52.94</v>
      </c>
      <c r="P20">
        <v>0.77</v>
      </c>
      <c r="Q20">
        <v>7.01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1.3</v>
      </c>
      <c r="X20">
        <v>33</v>
      </c>
      <c r="Y20">
        <v>11</v>
      </c>
      <c r="Z20">
        <v>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8.34</v>
      </c>
      <c r="AH20">
        <v>25</v>
      </c>
      <c r="AI20">
        <v>25</v>
      </c>
      <c r="AJ20">
        <v>25.03</v>
      </c>
      <c r="AK20">
        <v>0</v>
      </c>
      <c r="AL20">
        <v>0</v>
      </c>
    </row>
    <row r="21" spans="1:38">
      <c r="A21" t="s">
        <v>63</v>
      </c>
      <c r="B21" s="34">
        <v>111.66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192.52</v>
      </c>
      <c r="O21">
        <v>52.94</v>
      </c>
      <c r="P21">
        <v>0.77</v>
      </c>
      <c r="Q21">
        <v>7.01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1.3</v>
      </c>
      <c r="X21">
        <v>32</v>
      </c>
      <c r="Y21">
        <v>10.66</v>
      </c>
      <c r="Z21">
        <v>10.67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24.67</v>
      </c>
      <c r="AI21">
        <v>24.67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140.54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231.02</v>
      </c>
      <c r="O22">
        <v>52.94</v>
      </c>
      <c r="P22">
        <v>0.77</v>
      </c>
      <c r="Q22">
        <v>7.01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1.3</v>
      </c>
      <c r="X22">
        <v>31</v>
      </c>
      <c r="Y22">
        <v>10.34</v>
      </c>
      <c r="Z22">
        <v>10.33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24.33</v>
      </c>
      <c r="AI22">
        <v>24.33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229.45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270.73</v>
      </c>
      <c r="O23">
        <v>52.94</v>
      </c>
      <c r="P23">
        <v>0.77</v>
      </c>
      <c r="Q23">
        <v>7.01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29.18</v>
      </c>
      <c r="AI23">
        <v>29.18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260.48</v>
      </c>
      <c r="C24" s="34">
        <v>76.319999999999993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270.73</v>
      </c>
      <c r="O24">
        <v>52.94</v>
      </c>
      <c r="P24">
        <v>0.77</v>
      </c>
      <c r="Q24">
        <v>7.01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28.18</v>
      </c>
      <c r="AI24">
        <v>28.18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260.48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270.73</v>
      </c>
      <c r="O25">
        <v>52.94</v>
      </c>
      <c r="P25">
        <v>0.93</v>
      </c>
      <c r="Q25">
        <v>7.01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18.670000000000002</v>
      </c>
      <c r="AI25">
        <v>18.670000000000002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260.48</v>
      </c>
      <c r="C26" s="34">
        <v>76.319999999999993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270.73</v>
      </c>
      <c r="O26">
        <v>52.94</v>
      </c>
      <c r="P26">
        <v>0.93</v>
      </c>
      <c r="Q26">
        <v>7.01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18.329999999999998</v>
      </c>
      <c r="AI26">
        <v>18.329999999999998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233.83</v>
      </c>
      <c r="C27" s="34">
        <v>57.39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270.73</v>
      </c>
      <c r="O27">
        <v>52.94</v>
      </c>
      <c r="P27">
        <v>0.93</v>
      </c>
      <c r="Q27">
        <v>7.01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18</v>
      </c>
      <c r="AI27">
        <v>18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204.95</v>
      </c>
      <c r="C28" s="34">
        <v>57.39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270.73</v>
      </c>
      <c r="O28">
        <v>52.94</v>
      </c>
      <c r="P28">
        <v>0.93</v>
      </c>
      <c r="Q28">
        <v>7.01</v>
      </c>
      <c r="R28" s="93">
        <v>1</v>
      </c>
      <c r="S28" s="93">
        <v>0</v>
      </c>
      <c r="T28" s="93">
        <v>0</v>
      </c>
      <c r="U28">
        <v>1.07</v>
      </c>
      <c r="V28">
        <v>0</v>
      </c>
      <c r="W28">
        <v>1.3</v>
      </c>
      <c r="X28">
        <v>22.5</v>
      </c>
      <c r="Y28">
        <v>7.5</v>
      </c>
      <c r="Z28">
        <v>7.5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17.670000000000002</v>
      </c>
      <c r="AI28">
        <v>17.670000000000002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204.95</v>
      </c>
      <c r="C29" s="34">
        <v>57.39</v>
      </c>
      <c r="D29" s="93">
        <f t="shared" si="0"/>
        <v>11.14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231.02</v>
      </c>
      <c r="O29">
        <v>99.74</v>
      </c>
      <c r="P29">
        <v>0.93</v>
      </c>
      <c r="Q29">
        <v>7.01</v>
      </c>
      <c r="R29" s="93">
        <v>8.14</v>
      </c>
      <c r="S29" s="93">
        <v>2</v>
      </c>
      <c r="T29" s="93">
        <v>1</v>
      </c>
      <c r="U29">
        <v>1.07</v>
      </c>
      <c r="V29">
        <v>0.96356699999999995</v>
      </c>
      <c r="W29">
        <v>1.3</v>
      </c>
      <c r="X29">
        <v>22.5</v>
      </c>
      <c r="Y29">
        <v>7.5</v>
      </c>
      <c r="Z29">
        <v>7.5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16.670000000000002</v>
      </c>
      <c r="AI29">
        <v>16.670000000000002</v>
      </c>
      <c r="AJ29">
        <v>24.06</v>
      </c>
      <c r="AK29">
        <v>0</v>
      </c>
      <c r="AL29">
        <v>0</v>
      </c>
    </row>
    <row r="30" spans="1:38">
      <c r="A30" t="s">
        <v>72</v>
      </c>
      <c r="B30" s="34">
        <v>233.83</v>
      </c>
      <c r="C30" s="34">
        <v>67.89</v>
      </c>
      <c r="D30" s="93">
        <f t="shared" si="0"/>
        <v>25.04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0</v>
      </c>
      <c r="N30">
        <v>231.02</v>
      </c>
      <c r="O30">
        <v>99.74</v>
      </c>
      <c r="P30">
        <v>0.93</v>
      </c>
      <c r="Q30">
        <v>7.01</v>
      </c>
      <c r="R30" s="93">
        <v>14.94</v>
      </c>
      <c r="S30" s="93">
        <v>7.1</v>
      </c>
      <c r="T30" s="93">
        <v>3</v>
      </c>
      <c r="U30">
        <v>1.07</v>
      </c>
      <c r="V30">
        <v>5.6938050000000002</v>
      </c>
      <c r="W30">
        <v>1.3</v>
      </c>
      <c r="X30">
        <v>22.5</v>
      </c>
      <c r="Y30">
        <v>7.5</v>
      </c>
      <c r="Z30">
        <v>7.5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16</v>
      </c>
      <c r="AI30">
        <v>16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54.519999999999996</v>
      </c>
      <c r="E31" s="34">
        <v>0</v>
      </c>
      <c r="F31" s="34"/>
      <c r="G31" s="34"/>
      <c r="H31" s="34"/>
      <c r="I31" s="34"/>
      <c r="J31" s="37">
        <v>0.1</v>
      </c>
      <c r="K31" s="37">
        <v>0.1</v>
      </c>
      <c r="L31" s="37">
        <v>0.11</v>
      </c>
      <c r="M31">
        <v>0</v>
      </c>
      <c r="N31">
        <v>270.73</v>
      </c>
      <c r="O31">
        <v>99.74</v>
      </c>
      <c r="P31">
        <v>0.93</v>
      </c>
      <c r="Q31">
        <v>7.01</v>
      </c>
      <c r="R31" s="93">
        <v>24.12</v>
      </c>
      <c r="S31" s="93">
        <v>20.399999999999999</v>
      </c>
      <c r="T31" s="93">
        <v>10</v>
      </c>
      <c r="U31">
        <v>1.1499999999999999</v>
      </c>
      <c r="V31">
        <v>11.835328000000001</v>
      </c>
      <c r="W31">
        <v>1.3</v>
      </c>
      <c r="X31">
        <v>22.5</v>
      </c>
      <c r="Y31">
        <v>7.5</v>
      </c>
      <c r="Z31">
        <v>7.5</v>
      </c>
      <c r="AA31">
        <v>0.53</v>
      </c>
      <c r="AB31">
        <v>0.11</v>
      </c>
      <c r="AC31">
        <v>2.6</v>
      </c>
      <c r="AD31">
        <v>1</v>
      </c>
      <c r="AE31">
        <v>2</v>
      </c>
      <c r="AF31">
        <v>1</v>
      </c>
      <c r="AG31">
        <v>6.66</v>
      </c>
      <c r="AH31">
        <v>15.67</v>
      </c>
      <c r="AI31">
        <v>15.67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0.5</v>
      </c>
      <c r="K32" s="37">
        <v>0.5</v>
      </c>
      <c r="L32" s="37">
        <v>0.51</v>
      </c>
      <c r="M32">
        <v>0</v>
      </c>
      <c r="N32">
        <v>270.73</v>
      </c>
      <c r="O32">
        <v>99.74</v>
      </c>
      <c r="P32">
        <v>0.93</v>
      </c>
      <c r="Q32">
        <v>7.01</v>
      </c>
      <c r="R32" s="93">
        <v>29.22</v>
      </c>
      <c r="S32" s="93">
        <v>29.21</v>
      </c>
      <c r="T32" s="93">
        <v>29.22</v>
      </c>
      <c r="U32">
        <v>1.1499999999999999</v>
      </c>
      <c r="V32">
        <v>18.541364999999999</v>
      </c>
      <c r="W32">
        <v>1.3</v>
      </c>
      <c r="X32">
        <v>22.5</v>
      </c>
      <c r="Y32">
        <v>7.5</v>
      </c>
      <c r="Z32">
        <v>7.5</v>
      </c>
      <c r="AA32">
        <v>5.48</v>
      </c>
      <c r="AB32">
        <v>1.0900000000000001</v>
      </c>
      <c r="AC32">
        <v>6.82</v>
      </c>
      <c r="AD32">
        <v>2</v>
      </c>
      <c r="AE32">
        <v>6</v>
      </c>
      <c r="AF32">
        <v>3</v>
      </c>
      <c r="AG32">
        <v>6.66</v>
      </c>
      <c r="AH32">
        <v>15.33</v>
      </c>
      <c r="AI32">
        <v>15.33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1.19</v>
      </c>
      <c r="K33" s="37">
        <v>1.19</v>
      </c>
      <c r="L33" s="37">
        <v>1.22</v>
      </c>
      <c r="M33">
        <v>0</v>
      </c>
      <c r="N33">
        <v>270.73</v>
      </c>
      <c r="O33">
        <v>99.74</v>
      </c>
      <c r="P33">
        <v>0.93</v>
      </c>
      <c r="Q33">
        <v>7.01</v>
      </c>
      <c r="R33" s="93">
        <v>30.72</v>
      </c>
      <c r="S33" s="93">
        <v>30.71</v>
      </c>
      <c r="T33" s="93">
        <v>30.72</v>
      </c>
      <c r="U33">
        <v>1.1499999999999999</v>
      </c>
      <c r="V33">
        <v>26.600289</v>
      </c>
      <c r="W33">
        <v>1.3</v>
      </c>
      <c r="X33">
        <v>22.5</v>
      </c>
      <c r="Y33">
        <v>7.5</v>
      </c>
      <c r="Z33">
        <v>7.5</v>
      </c>
      <c r="AA33">
        <v>18.600000000000001</v>
      </c>
      <c r="AB33">
        <v>3.72</v>
      </c>
      <c r="AC33">
        <v>11.82</v>
      </c>
      <c r="AD33">
        <v>5</v>
      </c>
      <c r="AE33">
        <v>11</v>
      </c>
      <c r="AF33">
        <v>6</v>
      </c>
      <c r="AG33">
        <v>6.66</v>
      </c>
      <c r="AH33">
        <v>15</v>
      </c>
      <c r="AI33">
        <v>15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2.78</v>
      </c>
      <c r="K34" s="37">
        <v>2.78</v>
      </c>
      <c r="L34" s="37">
        <v>2.86</v>
      </c>
      <c r="M34">
        <v>0</v>
      </c>
      <c r="N34">
        <v>270.73</v>
      </c>
      <c r="O34">
        <v>99.74</v>
      </c>
      <c r="P34">
        <v>0.93</v>
      </c>
      <c r="Q34">
        <v>7.01</v>
      </c>
      <c r="R34" s="93">
        <v>30.72</v>
      </c>
      <c r="S34" s="93">
        <v>30.71</v>
      </c>
      <c r="T34" s="93">
        <v>30.72</v>
      </c>
      <c r="U34">
        <v>1.1499999999999999</v>
      </c>
      <c r="V34">
        <v>36.547415000000001</v>
      </c>
      <c r="W34">
        <v>1.3</v>
      </c>
      <c r="X34">
        <v>22.5</v>
      </c>
      <c r="Y34">
        <v>7.5</v>
      </c>
      <c r="Z34">
        <v>7.5</v>
      </c>
      <c r="AA34">
        <v>39.130000000000003</v>
      </c>
      <c r="AB34">
        <v>7.83</v>
      </c>
      <c r="AC34">
        <v>16.82</v>
      </c>
      <c r="AD34">
        <v>9</v>
      </c>
      <c r="AE34">
        <v>20</v>
      </c>
      <c r="AF34">
        <v>10</v>
      </c>
      <c r="AG34">
        <v>6.66</v>
      </c>
      <c r="AH34">
        <v>15</v>
      </c>
      <c r="AI34">
        <v>15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3.45</v>
      </c>
      <c r="K35" s="37">
        <v>3.45</v>
      </c>
      <c r="L35" s="37">
        <v>3.53</v>
      </c>
      <c r="M35">
        <v>0</v>
      </c>
      <c r="N35">
        <v>270.73</v>
      </c>
      <c r="O35">
        <v>99.74</v>
      </c>
      <c r="P35">
        <v>0.93</v>
      </c>
      <c r="Q35">
        <v>7.01</v>
      </c>
      <c r="R35" s="93">
        <v>30.72</v>
      </c>
      <c r="S35" s="93">
        <v>30.71</v>
      </c>
      <c r="T35" s="93">
        <v>30.72</v>
      </c>
      <c r="U35">
        <v>1.1499999999999999</v>
      </c>
      <c r="V35">
        <v>47.866894000000002</v>
      </c>
      <c r="W35">
        <v>1.34</v>
      </c>
      <c r="X35">
        <v>20</v>
      </c>
      <c r="Y35">
        <v>6.66</v>
      </c>
      <c r="Z35">
        <v>6.67</v>
      </c>
      <c r="AA35">
        <v>60.37</v>
      </c>
      <c r="AB35">
        <v>12.07</v>
      </c>
      <c r="AC35">
        <v>21.74</v>
      </c>
      <c r="AD35">
        <v>13.7</v>
      </c>
      <c r="AE35">
        <v>30</v>
      </c>
      <c r="AF35">
        <v>15</v>
      </c>
      <c r="AG35">
        <v>6</v>
      </c>
      <c r="AH35">
        <v>13.33</v>
      </c>
      <c r="AI35">
        <v>13.33</v>
      </c>
      <c r="AJ35">
        <v>21.18</v>
      </c>
      <c r="AK35">
        <v>49</v>
      </c>
      <c r="AL35">
        <v>21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4.7699999999999996</v>
      </c>
      <c r="K36" s="37">
        <v>4.7699999999999996</v>
      </c>
      <c r="L36" s="37">
        <v>4.8899999999999997</v>
      </c>
      <c r="M36">
        <v>0</v>
      </c>
      <c r="N36">
        <v>270.73</v>
      </c>
      <c r="O36">
        <v>99.74</v>
      </c>
      <c r="P36">
        <v>0.93</v>
      </c>
      <c r="Q36">
        <v>7.01</v>
      </c>
      <c r="R36" s="93">
        <v>30.72</v>
      </c>
      <c r="S36" s="93">
        <v>30.71</v>
      </c>
      <c r="T36" s="93">
        <v>30.72</v>
      </c>
      <c r="U36">
        <v>1.1499999999999999</v>
      </c>
      <c r="V36">
        <v>59.663290000000003</v>
      </c>
      <c r="W36">
        <v>1.34</v>
      </c>
      <c r="X36">
        <v>20</v>
      </c>
      <c r="Y36">
        <v>6.66</v>
      </c>
      <c r="Z36">
        <v>6.67</v>
      </c>
      <c r="AA36">
        <v>83.26</v>
      </c>
      <c r="AB36">
        <v>16.649999999999999</v>
      </c>
      <c r="AC36">
        <v>27.48</v>
      </c>
      <c r="AD36">
        <v>18.5</v>
      </c>
      <c r="AE36">
        <v>39</v>
      </c>
      <c r="AF36">
        <v>19</v>
      </c>
      <c r="AG36">
        <v>6</v>
      </c>
      <c r="AH36">
        <v>13.33</v>
      </c>
      <c r="AI36">
        <v>13.33</v>
      </c>
      <c r="AJ36">
        <v>21.18</v>
      </c>
      <c r="AK36">
        <v>70</v>
      </c>
      <c r="AL36">
        <v>30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6.28</v>
      </c>
      <c r="K37" s="37">
        <v>6.28</v>
      </c>
      <c r="L37" s="37">
        <v>6.44</v>
      </c>
      <c r="M37">
        <v>0</v>
      </c>
      <c r="N37">
        <v>270.73</v>
      </c>
      <c r="O37">
        <v>99.74</v>
      </c>
      <c r="P37">
        <v>0.93</v>
      </c>
      <c r="Q37">
        <v>7.01</v>
      </c>
      <c r="R37" s="93">
        <v>31.72</v>
      </c>
      <c r="S37" s="93">
        <v>31.71</v>
      </c>
      <c r="T37" s="93">
        <v>31.72</v>
      </c>
      <c r="U37">
        <v>1.1499999999999999</v>
      </c>
      <c r="V37">
        <v>71.119031000000007</v>
      </c>
      <c r="W37">
        <v>1.34</v>
      </c>
      <c r="X37">
        <v>20</v>
      </c>
      <c r="Y37">
        <v>6.66</v>
      </c>
      <c r="Z37">
        <v>6.67</v>
      </c>
      <c r="AA37">
        <v>106.29</v>
      </c>
      <c r="AB37">
        <v>21.26</v>
      </c>
      <c r="AC37">
        <v>33.450000000000003</v>
      </c>
      <c r="AD37">
        <v>24.1</v>
      </c>
      <c r="AE37">
        <v>50</v>
      </c>
      <c r="AF37">
        <v>25</v>
      </c>
      <c r="AG37">
        <v>6</v>
      </c>
      <c r="AH37">
        <v>13.33</v>
      </c>
      <c r="AI37">
        <v>13.33</v>
      </c>
      <c r="AJ37">
        <v>20.21</v>
      </c>
      <c r="AK37">
        <v>91</v>
      </c>
      <c r="AL37">
        <v>39</v>
      </c>
    </row>
    <row r="38" spans="1:38">
      <c r="A38" t="s">
        <v>80</v>
      </c>
      <c r="B38" s="34">
        <v>233.83</v>
      </c>
      <c r="C38" s="34">
        <v>67.89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7.65</v>
      </c>
      <c r="K38" s="37">
        <v>7.65</v>
      </c>
      <c r="L38" s="37">
        <v>7.84</v>
      </c>
      <c r="M38">
        <v>0</v>
      </c>
      <c r="N38">
        <v>270.73</v>
      </c>
      <c r="O38">
        <v>99.74</v>
      </c>
      <c r="P38">
        <v>0.93</v>
      </c>
      <c r="Q38">
        <v>7.01</v>
      </c>
      <c r="R38" s="93">
        <v>31.72</v>
      </c>
      <c r="S38" s="93">
        <v>31.71</v>
      </c>
      <c r="T38" s="93">
        <v>31.72</v>
      </c>
      <c r="U38">
        <v>1.1499999999999999</v>
      </c>
      <c r="V38">
        <v>82.165986000000004</v>
      </c>
      <c r="W38">
        <v>1.34</v>
      </c>
      <c r="X38">
        <v>20</v>
      </c>
      <c r="Y38">
        <v>6.66</v>
      </c>
      <c r="Z38">
        <v>6.67</v>
      </c>
      <c r="AA38">
        <v>129.04</v>
      </c>
      <c r="AB38">
        <v>25.81</v>
      </c>
      <c r="AC38">
        <v>44.03</v>
      </c>
      <c r="AD38">
        <v>28.1</v>
      </c>
      <c r="AE38">
        <v>59</v>
      </c>
      <c r="AF38">
        <v>29</v>
      </c>
      <c r="AG38">
        <v>6</v>
      </c>
      <c r="AH38">
        <v>13.33</v>
      </c>
      <c r="AI38">
        <v>13.33</v>
      </c>
      <c r="AJ38">
        <v>20.21</v>
      </c>
      <c r="AK38">
        <v>109</v>
      </c>
      <c r="AL38">
        <v>46</v>
      </c>
    </row>
    <row r="39" spans="1:38">
      <c r="A39" t="s">
        <v>81</v>
      </c>
      <c r="B39" s="34">
        <v>260.48</v>
      </c>
      <c r="C39" s="34">
        <v>67.89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8.9499999999999993</v>
      </c>
      <c r="K39" s="37">
        <v>8.9499999999999993</v>
      </c>
      <c r="L39" s="37">
        <v>9.18</v>
      </c>
      <c r="M39">
        <v>0</v>
      </c>
      <c r="N39">
        <v>270.73</v>
      </c>
      <c r="O39">
        <v>99.74</v>
      </c>
      <c r="P39">
        <v>0.93</v>
      </c>
      <c r="Q39">
        <v>7.01</v>
      </c>
      <c r="R39" s="93">
        <v>31.72</v>
      </c>
      <c r="S39" s="93">
        <v>31.71</v>
      </c>
      <c r="T39" s="93">
        <v>31.72</v>
      </c>
      <c r="U39">
        <v>1.1100000000000001</v>
      </c>
      <c r="V39">
        <v>92.190976000000006</v>
      </c>
      <c r="W39">
        <v>1.34</v>
      </c>
      <c r="X39">
        <v>20</v>
      </c>
      <c r="Y39">
        <v>6.66</v>
      </c>
      <c r="Z39">
        <v>6.67</v>
      </c>
      <c r="AA39">
        <v>150.59</v>
      </c>
      <c r="AB39">
        <v>30.12</v>
      </c>
      <c r="AC39">
        <v>53.88</v>
      </c>
      <c r="AD39">
        <v>31.4</v>
      </c>
      <c r="AE39">
        <v>67</v>
      </c>
      <c r="AF39">
        <v>33</v>
      </c>
      <c r="AG39">
        <v>6</v>
      </c>
      <c r="AH39">
        <v>13.33</v>
      </c>
      <c r="AI39">
        <v>13.33</v>
      </c>
      <c r="AJ39">
        <v>19.25</v>
      </c>
      <c r="AK39">
        <v>126</v>
      </c>
      <c r="AL39">
        <v>54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10.28</v>
      </c>
      <c r="K40" s="37">
        <v>10.28</v>
      </c>
      <c r="L40" s="37">
        <v>10.53</v>
      </c>
      <c r="M40">
        <v>0</v>
      </c>
      <c r="N40">
        <v>270.73</v>
      </c>
      <c r="O40">
        <v>99.74</v>
      </c>
      <c r="P40">
        <v>0.93</v>
      </c>
      <c r="Q40">
        <v>7.01</v>
      </c>
      <c r="R40" s="93">
        <v>31.72</v>
      </c>
      <c r="S40" s="93">
        <v>31.71</v>
      </c>
      <c r="T40" s="93">
        <v>31.72</v>
      </c>
      <c r="U40">
        <v>1.1100000000000001</v>
      </c>
      <c r="V40">
        <v>102.00184</v>
      </c>
      <c r="W40">
        <v>1.34</v>
      </c>
      <c r="X40">
        <v>20</v>
      </c>
      <c r="Y40">
        <v>6.66</v>
      </c>
      <c r="Z40">
        <v>6.67</v>
      </c>
      <c r="AA40">
        <v>169.9</v>
      </c>
      <c r="AB40">
        <v>33.979999999999997</v>
      </c>
      <c r="AC40">
        <v>62.74</v>
      </c>
      <c r="AD40">
        <v>34.5</v>
      </c>
      <c r="AE40">
        <v>73</v>
      </c>
      <c r="AF40">
        <v>37</v>
      </c>
      <c r="AG40">
        <v>6</v>
      </c>
      <c r="AH40">
        <v>13.33</v>
      </c>
      <c r="AI40">
        <v>13.33</v>
      </c>
      <c r="AJ40">
        <v>19.25</v>
      </c>
      <c r="AK40">
        <v>144</v>
      </c>
      <c r="AL40">
        <v>61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11.35</v>
      </c>
      <c r="K41" s="37">
        <v>11.35</v>
      </c>
      <c r="L41" s="37">
        <v>11.63</v>
      </c>
      <c r="M41">
        <v>0</v>
      </c>
      <c r="N41">
        <v>270.73</v>
      </c>
      <c r="O41">
        <v>99.74</v>
      </c>
      <c r="P41">
        <v>1.01</v>
      </c>
      <c r="Q41">
        <v>7.01</v>
      </c>
      <c r="R41" s="93">
        <v>31.72</v>
      </c>
      <c r="S41" s="93">
        <v>31.71</v>
      </c>
      <c r="T41" s="93">
        <v>31.72</v>
      </c>
      <c r="U41">
        <v>1.1100000000000001</v>
      </c>
      <c r="V41">
        <v>110.615545</v>
      </c>
      <c r="W41">
        <v>1.34</v>
      </c>
      <c r="X41">
        <v>20</v>
      </c>
      <c r="Y41">
        <v>6.66</v>
      </c>
      <c r="Z41">
        <v>6.67</v>
      </c>
      <c r="AA41">
        <v>195.71</v>
      </c>
      <c r="AB41">
        <v>39.14</v>
      </c>
      <c r="AC41">
        <v>71</v>
      </c>
      <c r="AD41">
        <v>37.5</v>
      </c>
      <c r="AE41">
        <v>80</v>
      </c>
      <c r="AF41">
        <v>40</v>
      </c>
      <c r="AG41">
        <v>6</v>
      </c>
      <c r="AH41">
        <v>13.33</v>
      </c>
      <c r="AI41">
        <v>13.33</v>
      </c>
      <c r="AJ41">
        <v>19.25</v>
      </c>
      <c r="AK41">
        <v>161</v>
      </c>
      <c r="AL41">
        <v>69</v>
      </c>
    </row>
    <row r="42" spans="1:38">
      <c r="A42" t="s">
        <v>84</v>
      </c>
      <c r="B42" s="34">
        <v>260.48</v>
      </c>
      <c r="C42" s="34">
        <v>76.319999999999993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12.47</v>
      </c>
      <c r="K42" s="37">
        <v>12.47</v>
      </c>
      <c r="L42" s="37">
        <v>12.78</v>
      </c>
      <c r="M42">
        <v>0</v>
      </c>
      <c r="N42">
        <v>270.73</v>
      </c>
      <c r="O42">
        <v>99.74</v>
      </c>
      <c r="P42">
        <v>1.01</v>
      </c>
      <c r="Q42">
        <v>7.01</v>
      </c>
      <c r="R42" s="93">
        <v>32.049999999999997</v>
      </c>
      <c r="S42" s="93">
        <v>32.049999999999997</v>
      </c>
      <c r="T42" s="93">
        <v>32.049999999999997</v>
      </c>
      <c r="U42">
        <v>1.1100000000000001</v>
      </c>
      <c r="V42">
        <v>118.41167799999999</v>
      </c>
      <c r="W42">
        <v>1.34</v>
      </c>
      <c r="X42">
        <v>20</v>
      </c>
      <c r="Y42">
        <v>6.66</v>
      </c>
      <c r="Z42">
        <v>6.67</v>
      </c>
      <c r="AA42">
        <v>213.13</v>
      </c>
      <c r="AB42">
        <v>42.62</v>
      </c>
      <c r="AC42">
        <v>78.650000000000006</v>
      </c>
      <c r="AD42">
        <v>40.5</v>
      </c>
      <c r="AE42">
        <v>87</v>
      </c>
      <c r="AF42">
        <v>43</v>
      </c>
      <c r="AG42">
        <v>6</v>
      </c>
      <c r="AH42">
        <v>13.33</v>
      </c>
      <c r="AI42">
        <v>13.33</v>
      </c>
      <c r="AJ42">
        <v>19.25</v>
      </c>
      <c r="AK42">
        <v>175</v>
      </c>
      <c r="AL42">
        <v>75</v>
      </c>
    </row>
    <row r="43" spans="1:38">
      <c r="A43" t="s">
        <v>85</v>
      </c>
      <c r="B43" s="34">
        <v>260.48</v>
      </c>
      <c r="C43" s="34">
        <v>76.319999999999993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13.48</v>
      </c>
      <c r="K43" s="37">
        <v>13.48</v>
      </c>
      <c r="L43" s="37">
        <v>13.82</v>
      </c>
      <c r="M43">
        <v>0</v>
      </c>
      <c r="N43">
        <v>270.73</v>
      </c>
      <c r="O43">
        <v>52.94</v>
      </c>
      <c r="P43">
        <v>1.01</v>
      </c>
      <c r="Q43">
        <v>7.01</v>
      </c>
      <c r="R43" s="93">
        <v>32.049999999999997</v>
      </c>
      <c r="S43" s="93">
        <v>32.049999999999997</v>
      </c>
      <c r="T43" s="93">
        <v>32.049999999999997</v>
      </c>
      <c r="U43">
        <v>1.1100000000000001</v>
      </c>
      <c r="V43">
        <v>125.29290899999999</v>
      </c>
      <c r="W43">
        <v>1.39</v>
      </c>
      <c r="X43">
        <v>20</v>
      </c>
      <c r="Y43">
        <v>6.66</v>
      </c>
      <c r="Z43">
        <v>6.67</v>
      </c>
      <c r="AA43">
        <v>228.7</v>
      </c>
      <c r="AB43">
        <v>45.74</v>
      </c>
      <c r="AC43">
        <v>85.62</v>
      </c>
      <c r="AD43">
        <v>43.1</v>
      </c>
      <c r="AE43">
        <v>93</v>
      </c>
      <c r="AF43">
        <v>47</v>
      </c>
      <c r="AG43">
        <v>6</v>
      </c>
      <c r="AH43">
        <v>13.33</v>
      </c>
      <c r="AI43">
        <v>13.33</v>
      </c>
      <c r="AJ43">
        <v>18.29</v>
      </c>
      <c r="AK43">
        <v>189</v>
      </c>
      <c r="AL43">
        <v>81</v>
      </c>
    </row>
    <row r="44" spans="1:38">
      <c r="A44" t="s">
        <v>86</v>
      </c>
      <c r="B44" s="34">
        <v>260.48</v>
      </c>
      <c r="C44" s="34">
        <v>76.319999999999993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15.82</v>
      </c>
      <c r="K44" s="37">
        <v>15.82</v>
      </c>
      <c r="L44" s="37">
        <v>16.22</v>
      </c>
      <c r="M44">
        <v>0</v>
      </c>
      <c r="N44">
        <v>270.73</v>
      </c>
      <c r="O44">
        <v>52.94</v>
      </c>
      <c r="P44">
        <v>1.01</v>
      </c>
      <c r="Q44">
        <v>7.01</v>
      </c>
      <c r="R44" s="93">
        <v>32.049999999999997</v>
      </c>
      <c r="S44" s="93">
        <v>32.049999999999997</v>
      </c>
      <c r="T44" s="93">
        <v>32.049999999999997</v>
      </c>
      <c r="U44">
        <v>1.1100000000000001</v>
      </c>
      <c r="V44">
        <v>130.99644699999999</v>
      </c>
      <c r="W44">
        <v>1.39</v>
      </c>
      <c r="X44">
        <v>20</v>
      </c>
      <c r="Y44">
        <v>6.66</v>
      </c>
      <c r="Z44">
        <v>6.67</v>
      </c>
      <c r="AA44">
        <v>237.5</v>
      </c>
      <c r="AB44">
        <v>47.5</v>
      </c>
      <c r="AC44">
        <v>91.93</v>
      </c>
      <c r="AD44">
        <v>45.2</v>
      </c>
      <c r="AE44">
        <v>95</v>
      </c>
      <c r="AF44">
        <v>47</v>
      </c>
      <c r="AG44">
        <v>6</v>
      </c>
      <c r="AH44">
        <v>13.33</v>
      </c>
      <c r="AI44">
        <v>13.33</v>
      </c>
      <c r="AJ44">
        <v>18.29</v>
      </c>
      <c r="AK44">
        <v>200</v>
      </c>
      <c r="AL44">
        <v>85</v>
      </c>
    </row>
    <row r="45" spans="1:38">
      <c r="A45" t="s">
        <v>87</v>
      </c>
      <c r="B45" s="34">
        <v>227.1</v>
      </c>
      <c r="C45" s="34">
        <v>76.319999999999993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16.78</v>
      </c>
      <c r="K45" s="37">
        <v>16.78</v>
      </c>
      <c r="L45" s="37">
        <v>17.2</v>
      </c>
      <c r="M45">
        <v>0</v>
      </c>
      <c r="N45">
        <v>270.73</v>
      </c>
      <c r="O45">
        <v>52.94</v>
      </c>
      <c r="P45">
        <v>1.01</v>
      </c>
      <c r="Q45">
        <v>7.01</v>
      </c>
      <c r="R45" s="93">
        <v>32.049999999999997</v>
      </c>
      <c r="S45" s="93">
        <v>32.049999999999997</v>
      </c>
      <c r="T45" s="93">
        <v>32.049999999999997</v>
      </c>
      <c r="U45">
        <v>1.1100000000000001</v>
      </c>
      <c r="V45">
        <v>135.064841</v>
      </c>
      <c r="W45">
        <v>1.39</v>
      </c>
      <c r="X45">
        <v>20</v>
      </c>
      <c r="Y45">
        <v>6.66</v>
      </c>
      <c r="Z45">
        <v>6.67</v>
      </c>
      <c r="AA45">
        <v>237.5</v>
      </c>
      <c r="AB45">
        <v>47.5</v>
      </c>
      <c r="AC45">
        <v>92.52</v>
      </c>
      <c r="AD45">
        <v>46.8</v>
      </c>
      <c r="AE45">
        <v>95</v>
      </c>
      <c r="AF45">
        <v>48</v>
      </c>
      <c r="AG45">
        <v>6</v>
      </c>
      <c r="AH45">
        <v>12.67</v>
      </c>
      <c r="AI45">
        <v>12.67</v>
      </c>
      <c r="AJ45">
        <v>18.29</v>
      </c>
      <c r="AK45">
        <v>207</v>
      </c>
      <c r="AL45">
        <v>88</v>
      </c>
    </row>
    <row r="46" spans="1:38">
      <c r="A46" t="s">
        <v>88</v>
      </c>
      <c r="B46" s="34">
        <v>227.1</v>
      </c>
      <c r="C46" s="34">
        <v>76.319999999999993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17.43</v>
      </c>
      <c r="K46" s="37">
        <v>17.43</v>
      </c>
      <c r="L46" s="37">
        <v>17.87</v>
      </c>
      <c r="M46">
        <v>0</v>
      </c>
      <c r="N46">
        <v>270.73</v>
      </c>
      <c r="O46">
        <v>52.94</v>
      </c>
      <c r="P46">
        <v>1.01</v>
      </c>
      <c r="Q46">
        <v>7.01</v>
      </c>
      <c r="R46" s="93">
        <v>32.049999999999997</v>
      </c>
      <c r="S46" s="93">
        <v>32.049999999999997</v>
      </c>
      <c r="T46" s="93">
        <v>32.049999999999997</v>
      </c>
      <c r="U46">
        <v>1.1100000000000001</v>
      </c>
      <c r="V46">
        <v>139.172167</v>
      </c>
      <c r="W46">
        <v>1.39</v>
      </c>
      <c r="X46">
        <v>20</v>
      </c>
      <c r="Y46">
        <v>6.66</v>
      </c>
      <c r="Z46">
        <v>6.67</v>
      </c>
      <c r="AA46">
        <v>237.5</v>
      </c>
      <c r="AB46">
        <v>47.5</v>
      </c>
      <c r="AC46">
        <v>92.33</v>
      </c>
      <c r="AD46">
        <v>48</v>
      </c>
      <c r="AE46">
        <v>95</v>
      </c>
      <c r="AF46">
        <v>48</v>
      </c>
      <c r="AG46">
        <v>6</v>
      </c>
      <c r="AH46">
        <v>12.67</v>
      </c>
      <c r="AI46">
        <v>12.67</v>
      </c>
      <c r="AJ46">
        <v>18.29</v>
      </c>
      <c r="AK46">
        <v>210</v>
      </c>
      <c r="AL46">
        <v>90</v>
      </c>
    </row>
    <row r="47" spans="1:38">
      <c r="A47" t="s">
        <v>89</v>
      </c>
      <c r="B47" s="34">
        <v>227.1</v>
      </c>
      <c r="C47" s="34">
        <v>76.319999999999993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17.899999999999999</v>
      </c>
      <c r="K47" s="37">
        <v>17.899999999999999</v>
      </c>
      <c r="L47" s="37">
        <v>18.350000000000001</v>
      </c>
      <c r="M47">
        <v>0</v>
      </c>
      <c r="N47">
        <v>270.73</v>
      </c>
      <c r="O47">
        <v>52.94</v>
      </c>
      <c r="P47">
        <v>1.01</v>
      </c>
      <c r="Q47">
        <v>7.01</v>
      </c>
      <c r="R47" s="93">
        <v>32.049999999999997</v>
      </c>
      <c r="S47" s="93">
        <v>32.049999999999997</v>
      </c>
      <c r="T47" s="93">
        <v>32.049999999999997</v>
      </c>
      <c r="U47">
        <v>1.1499999999999999</v>
      </c>
      <c r="V47">
        <v>142.39379</v>
      </c>
      <c r="W47">
        <v>1.39</v>
      </c>
      <c r="X47">
        <v>20</v>
      </c>
      <c r="Y47">
        <v>6.66</v>
      </c>
      <c r="Z47">
        <v>6.67</v>
      </c>
      <c r="AA47">
        <v>237.5</v>
      </c>
      <c r="AB47">
        <v>47.5</v>
      </c>
      <c r="AC47">
        <v>92.29</v>
      </c>
      <c r="AD47">
        <v>48.2</v>
      </c>
      <c r="AE47">
        <v>95</v>
      </c>
      <c r="AF47">
        <v>48</v>
      </c>
      <c r="AG47">
        <v>6</v>
      </c>
      <c r="AH47">
        <v>12.67</v>
      </c>
      <c r="AI47">
        <v>12.67</v>
      </c>
      <c r="AJ47">
        <v>18.29</v>
      </c>
      <c r="AK47">
        <v>193</v>
      </c>
      <c r="AL47">
        <v>82</v>
      </c>
    </row>
    <row r="48" spans="1:38">
      <c r="A48" t="s">
        <v>90</v>
      </c>
      <c r="B48" s="34">
        <v>227.1</v>
      </c>
      <c r="C48" s="34">
        <v>76.319999999999993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17.899999999999999</v>
      </c>
      <c r="K48" s="37">
        <v>17.899999999999999</v>
      </c>
      <c r="L48" s="37">
        <v>18.350000000000001</v>
      </c>
      <c r="M48">
        <v>0</v>
      </c>
      <c r="N48">
        <v>270.73</v>
      </c>
      <c r="O48">
        <v>52.94</v>
      </c>
      <c r="P48">
        <v>1.01</v>
      </c>
      <c r="Q48">
        <v>7.01</v>
      </c>
      <c r="R48" s="93">
        <v>32.049999999999997</v>
      </c>
      <c r="S48" s="93">
        <v>32.049999999999997</v>
      </c>
      <c r="T48" s="93">
        <v>32.049999999999997</v>
      </c>
      <c r="U48">
        <v>1.1499999999999999</v>
      </c>
      <c r="V48">
        <v>144.95356899999999</v>
      </c>
      <c r="W48">
        <v>1.39</v>
      </c>
      <c r="X48">
        <v>20</v>
      </c>
      <c r="Y48">
        <v>6.66</v>
      </c>
      <c r="Z48">
        <v>6.67</v>
      </c>
      <c r="AA48">
        <v>237.5</v>
      </c>
      <c r="AB48">
        <v>47.5</v>
      </c>
      <c r="AC48">
        <v>92.41</v>
      </c>
      <c r="AD48">
        <v>48.2</v>
      </c>
      <c r="AE48">
        <v>95</v>
      </c>
      <c r="AF48">
        <v>48</v>
      </c>
      <c r="AG48">
        <v>6</v>
      </c>
      <c r="AH48">
        <v>12.67</v>
      </c>
      <c r="AI48">
        <v>12.67</v>
      </c>
      <c r="AJ48">
        <v>18.29</v>
      </c>
      <c r="AK48">
        <v>196</v>
      </c>
      <c r="AL48">
        <v>84</v>
      </c>
    </row>
    <row r="49" spans="1:38">
      <c r="A49" t="s">
        <v>91</v>
      </c>
      <c r="B49" s="34">
        <v>227.1</v>
      </c>
      <c r="C49" s="34">
        <v>76.319999999999993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17.899999999999999</v>
      </c>
      <c r="K49" s="37">
        <v>17.899999999999999</v>
      </c>
      <c r="L49" s="37">
        <v>18.350000000000001</v>
      </c>
      <c r="M49">
        <v>0</v>
      </c>
      <c r="N49">
        <v>270.73</v>
      </c>
      <c r="O49">
        <v>52.94</v>
      </c>
      <c r="P49">
        <v>1.01</v>
      </c>
      <c r="Q49">
        <v>7.01</v>
      </c>
      <c r="R49" s="93">
        <v>32.049999999999997</v>
      </c>
      <c r="S49" s="93">
        <v>32.049999999999997</v>
      </c>
      <c r="T49" s="93">
        <v>32.049999999999997</v>
      </c>
      <c r="U49">
        <v>1.1499999999999999</v>
      </c>
      <c r="V49">
        <v>146.84177099999999</v>
      </c>
      <c r="W49">
        <v>1.39</v>
      </c>
      <c r="X49">
        <v>20</v>
      </c>
      <c r="Y49">
        <v>6.66</v>
      </c>
      <c r="Z49">
        <v>6.67</v>
      </c>
      <c r="AA49">
        <v>237.5</v>
      </c>
      <c r="AB49">
        <v>47.5</v>
      </c>
      <c r="AC49">
        <v>92.52</v>
      </c>
      <c r="AD49">
        <v>48.2</v>
      </c>
      <c r="AE49">
        <v>95</v>
      </c>
      <c r="AF49">
        <v>48</v>
      </c>
      <c r="AG49">
        <v>6</v>
      </c>
      <c r="AH49">
        <v>12.67</v>
      </c>
      <c r="AI49">
        <v>12.67</v>
      </c>
      <c r="AJ49">
        <v>18.29</v>
      </c>
      <c r="AK49">
        <v>200</v>
      </c>
      <c r="AL49">
        <v>85</v>
      </c>
    </row>
    <row r="50" spans="1:38">
      <c r="A50" t="s">
        <v>92</v>
      </c>
      <c r="B50" s="34">
        <v>227.1</v>
      </c>
      <c r="C50" s="34">
        <v>76.319999999999993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17.899999999999999</v>
      </c>
      <c r="K50" s="37">
        <v>17.899999999999999</v>
      </c>
      <c r="L50" s="37">
        <v>18.350000000000001</v>
      </c>
      <c r="M50">
        <v>0</v>
      </c>
      <c r="N50">
        <v>270.73</v>
      </c>
      <c r="O50">
        <v>52.94</v>
      </c>
      <c r="P50">
        <v>1.01</v>
      </c>
      <c r="Q50">
        <v>7.01</v>
      </c>
      <c r="R50" s="93">
        <v>32.049999999999997</v>
      </c>
      <c r="S50" s="93">
        <v>32.049999999999997</v>
      </c>
      <c r="T50" s="93">
        <v>32.049999999999997</v>
      </c>
      <c r="U50">
        <v>1.1499999999999999</v>
      </c>
      <c r="V50">
        <v>148.23358999999999</v>
      </c>
      <c r="W50">
        <v>1.39</v>
      </c>
      <c r="X50">
        <v>20</v>
      </c>
      <c r="Y50">
        <v>6.66</v>
      </c>
      <c r="Z50">
        <v>6.67</v>
      </c>
      <c r="AA50">
        <v>237.5</v>
      </c>
      <c r="AB50">
        <v>47.5</v>
      </c>
      <c r="AC50">
        <v>92.34</v>
      </c>
      <c r="AD50">
        <v>48.2</v>
      </c>
      <c r="AE50">
        <v>95</v>
      </c>
      <c r="AF50">
        <v>48</v>
      </c>
      <c r="AG50">
        <v>6</v>
      </c>
      <c r="AH50">
        <v>12.67</v>
      </c>
      <c r="AI50">
        <v>12.67</v>
      </c>
      <c r="AJ50">
        <v>19.25</v>
      </c>
      <c r="AK50">
        <v>203</v>
      </c>
      <c r="AL50">
        <v>87</v>
      </c>
    </row>
    <row r="51" spans="1:38">
      <c r="A51" t="s">
        <v>93</v>
      </c>
      <c r="B51" s="34">
        <v>227.1</v>
      </c>
      <c r="C51" s="34">
        <v>76.319999999999993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17.899999999999999</v>
      </c>
      <c r="K51" s="37">
        <v>17.899999999999999</v>
      </c>
      <c r="L51" s="37">
        <v>18.350000000000001</v>
      </c>
      <c r="M51">
        <v>0</v>
      </c>
      <c r="N51">
        <v>270.73</v>
      </c>
      <c r="O51">
        <v>52.94</v>
      </c>
      <c r="P51">
        <v>1.01</v>
      </c>
      <c r="Q51">
        <v>7.01</v>
      </c>
      <c r="R51" s="93">
        <v>32.049999999999997</v>
      </c>
      <c r="S51" s="93">
        <v>32.049999999999997</v>
      </c>
      <c r="T51" s="93">
        <v>32.049999999999997</v>
      </c>
      <c r="U51">
        <v>1.1499999999999999</v>
      </c>
      <c r="V51">
        <v>147.20189199999999</v>
      </c>
      <c r="W51">
        <v>1.39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92.63</v>
      </c>
      <c r="AD51">
        <v>48.2</v>
      </c>
      <c r="AE51">
        <v>94</v>
      </c>
      <c r="AF51">
        <v>47</v>
      </c>
      <c r="AG51">
        <v>6</v>
      </c>
      <c r="AH51">
        <v>12.67</v>
      </c>
      <c r="AI51">
        <v>12.67</v>
      </c>
      <c r="AJ51">
        <v>19.25</v>
      </c>
      <c r="AK51">
        <v>203</v>
      </c>
      <c r="AL51">
        <v>87</v>
      </c>
    </row>
    <row r="52" spans="1:38">
      <c r="A52" t="s">
        <v>94</v>
      </c>
      <c r="B52" s="34">
        <v>227.1</v>
      </c>
      <c r="C52" s="34">
        <v>76.319999999999993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17.899999999999999</v>
      </c>
      <c r="K52" s="37">
        <v>17.899999999999999</v>
      </c>
      <c r="L52" s="37">
        <v>18.350000000000001</v>
      </c>
      <c r="M52">
        <v>0</v>
      </c>
      <c r="N52">
        <v>270.73</v>
      </c>
      <c r="O52">
        <v>52.94</v>
      </c>
      <c r="P52">
        <v>1.01</v>
      </c>
      <c r="Q52">
        <v>7.01</v>
      </c>
      <c r="R52" s="93">
        <v>32.049999999999997</v>
      </c>
      <c r="S52" s="93">
        <v>32.049999999999997</v>
      </c>
      <c r="T52" s="93">
        <v>32.049999999999997</v>
      </c>
      <c r="U52">
        <v>1.1499999999999999</v>
      </c>
      <c r="V52">
        <v>147.10456199999999</v>
      </c>
      <c r="W52">
        <v>1.39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92.52</v>
      </c>
      <c r="AD52">
        <v>48.2</v>
      </c>
      <c r="AE52">
        <v>94</v>
      </c>
      <c r="AF52">
        <v>47</v>
      </c>
      <c r="AG52">
        <v>6</v>
      </c>
      <c r="AH52">
        <v>12.67</v>
      </c>
      <c r="AI52">
        <v>12.67</v>
      </c>
      <c r="AJ52">
        <v>19.25</v>
      </c>
      <c r="AK52">
        <v>203</v>
      </c>
      <c r="AL52">
        <v>87</v>
      </c>
    </row>
    <row r="53" spans="1:38">
      <c r="A53" t="s">
        <v>95</v>
      </c>
      <c r="B53" s="34">
        <v>227.1</v>
      </c>
      <c r="C53" s="34">
        <v>76.319999999999993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17.899999999999999</v>
      </c>
      <c r="K53" s="37">
        <v>17.899999999999999</v>
      </c>
      <c r="L53" s="37">
        <v>18.350000000000001</v>
      </c>
      <c r="M53">
        <v>0</v>
      </c>
      <c r="N53">
        <v>270.73</v>
      </c>
      <c r="O53">
        <v>52.94</v>
      </c>
      <c r="P53">
        <v>1.01</v>
      </c>
      <c r="Q53">
        <v>7.01</v>
      </c>
      <c r="R53" s="93">
        <v>32.049999999999997</v>
      </c>
      <c r="S53" s="93">
        <v>32.049999999999997</v>
      </c>
      <c r="T53" s="93">
        <v>32.049999999999997</v>
      </c>
      <c r="U53">
        <v>1.1499999999999999</v>
      </c>
      <c r="V53">
        <v>146.355121</v>
      </c>
      <c r="W53">
        <v>1.39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92.52</v>
      </c>
      <c r="AD53">
        <v>48.2</v>
      </c>
      <c r="AE53">
        <v>94</v>
      </c>
      <c r="AF53">
        <v>47</v>
      </c>
      <c r="AG53">
        <v>6</v>
      </c>
      <c r="AH53">
        <v>12.67</v>
      </c>
      <c r="AI53">
        <v>12.67</v>
      </c>
      <c r="AJ53">
        <v>19.25</v>
      </c>
      <c r="AK53">
        <v>203</v>
      </c>
      <c r="AL53">
        <v>87</v>
      </c>
    </row>
    <row r="54" spans="1:38">
      <c r="A54" t="s">
        <v>96</v>
      </c>
      <c r="B54" s="34">
        <v>227.1</v>
      </c>
      <c r="C54" s="34">
        <v>76.319999999999993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17.899999999999999</v>
      </c>
      <c r="K54" s="37">
        <v>17.899999999999999</v>
      </c>
      <c r="L54" s="37">
        <v>18.350000000000001</v>
      </c>
      <c r="M54">
        <v>0</v>
      </c>
      <c r="N54">
        <v>270.73</v>
      </c>
      <c r="O54">
        <v>52.94</v>
      </c>
      <c r="P54">
        <v>1.01</v>
      </c>
      <c r="Q54">
        <v>7.01</v>
      </c>
      <c r="R54" s="93">
        <v>32.049999999999997</v>
      </c>
      <c r="S54" s="93">
        <v>32.049999999999997</v>
      </c>
      <c r="T54" s="93">
        <v>32.049999999999997</v>
      </c>
      <c r="U54">
        <v>1.1499999999999999</v>
      </c>
      <c r="V54">
        <v>145.187161</v>
      </c>
      <c r="W54">
        <v>1.39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92.19</v>
      </c>
      <c r="AD54">
        <v>48.2</v>
      </c>
      <c r="AE54">
        <v>94</v>
      </c>
      <c r="AF54">
        <v>47</v>
      </c>
      <c r="AG54">
        <v>6</v>
      </c>
      <c r="AH54">
        <v>12.67</v>
      </c>
      <c r="AI54">
        <v>12.67</v>
      </c>
      <c r="AJ54">
        <v>19.25</v>
      </c>
      <c r="AK54">
        <v>203</v>
      </c>
      <c r="AL54">
        <v>87</v>
      </c>
    </row>
    <row r="55" spans="1:38">
      <c r="A55" t="s">
        <v>97</v>
      </c>
      <c r="B55" s="34">
        <v>200.44</v>
      </c>
      <c r="C55" s="34">
        <v>57.39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17.899999999999999</v>
      </c>
      <c r="K55" s="37">
        <v>17.899999999999999</v>
      </c>
      <c r="L55" s="37">
        <v>18.350000000000001</v>
      </c>
      <c r="M55">
        <v>0</v>
      </c>
      <c r="N55">
        <v>270.73</v>
      </c>
      <c r="O55">
        <v>52.94</v>
      </c>
      <c r="P55">
        <v>1.01</v>
      </c>
      <c r="Q55">
        <v>7.01</v>
      </c>
      <c r="R55" s="93">
        <v>32.049999999999997</v>
      </c>
      <c r="S55" s="93">
        <v>32.049999999999997</v>
      </c>
      <c r="T55" s="93">
        <v>32.049999999999997</v>
      </c>
      <c r="U55">
        <v>1.18</v>
      </c>
      <c r="V55">
        <v>143.620148</v>
      </c>
      <c r="W55">
        <v>1.39</v>
      </c>
      <c r="X55">
        <v>20</v>
      </c>
      <c r="Y55">
        <v>6.66</v>
      </c>
      <c r="Z55">
        <v>6.67</v>
      </c>
      <c r="AA55">
        <v>245.83</v>
      </c>
      <c r="AB55">
        <v>49.17</v>
      </c>
      <c r="AC55">
        <v>92.41</v>
      </c>
      <c r="AD55">
        <v>48.2</v>
      </c>
      <c r="AE55">
        <v>94</v>
      </c>
      <c r="AF55">
        <v>47</v>
      </c>
      <c r="AG55">
        <v>6</v>
      </c>
      <c r="AH55">
        <v>12.67</v>
      </c>
      <c r="AI55">
        <v>12.67</v>
      </c>
      <c r="AJ55">
        <v>19.25</v>
      </c>
      <c r="AK55">
        <v>203</v>
      </c>
      <c r="AL55">
        <v>87</v>
      </c>
    </row>
    <row r="56" spans="1:38">
      <c r="A56" t="s">
        <v>98</v>
      </c>
      <c r="B56" s="34">
        <v>171.56</v>
      </c>
      <c r="C56" s="34">
        <v>57.39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17.899999999999999</v>
      </c>
      <c r="K56" s="37">
        <v>17.899999999999999</v>
      </c>
      <c r="L56" s="37">
        <v>18.350000000000001</v>
      </c>
      <c r="M56">
        <v>0</v>
      </c>
      <c r="N56">
        <v>270.73</v>
      </c>
      <c r="O56">
        <v>52.94</v>
      </c>
      <c r="P56">
        <v>1.01</v>
      </c>
      <c r="Q56">
        <v>7.01</v>
      </c>
      <c r="R56" s="93">
        <v>32.049999999999997</v>
      </c>
      <c r="S56" s="93">
        <v>32.049999999999997</v>
      </c>
      <c r="T56" s="93">
        <v>32.049999999999997</v>
      </c>
      <c r="U56">
        <v>1.18</v>
      </c>
      <c r="V56">
        <v>141.68328099999999</v>
      </c>
      <c r="W56">
        <v>1.39</v>
      </c>
      <c r="X56">
        <v>20</v>
      </c>
      <c r="Y56">
        <v>6.66</v>
      </c>
      <c r="Z56">
        <v>6.67</v>
      </c>
      <c r="AA56">
        <v>245.83</v>
      </c>
      <c r="AB56">
        <v>49.17</v>
      </c>
      <c r="AC56">
        <v>92.51</v>
      </c>
      <c r="AD56">
        <v>48.2</v>
      </c>
      <c r="AE56">
        <v>94</v>
      </c>
      <c r="AF56">
        <v>47</v>
      </c>
      <c r="AG56">
        <v>6</v>
      </c>
      <c r="AH56">
        <v>12.67</v>
      </c>
      <c r="AI56">
        <v>12.67</v>
      </c>
      <c r="AJ56">
        <v>19.25</v>
      </c>
      <c r="AK56">
        <v>203</v>
      </c>
      <c r="AL56">
        <v>87</v>
      </c>
    </row>
    <row r="57" spans="1:38">
      <c r="A57" t="s">
        <v>99</v>
      </c>
      <c r="B57" s="34">
        <v>200.44</v>
      </c>
      <c r="C57" s="34">
        <v>33.69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17.899999999999999</v>
      </c>
      <c r="K57" s="37">
        <v>17.899999999999999</v>
      </c>
      <c r="L57" s="37">
        <v>18.350000000000001</v>
      </c>
      <c r="M57">
        <v>16.98</v>
      </c>
      <c r="N57">
        <v>270.73</v>
      </c>
      <c r="O57">
        <v>52.94</v>
      </c>
      <c r="P57">
        <v>1.0900000000000001</v>
      </c>
      <c r="Q57">
        <v>7.01</v>
      </c>
      <c r="R57" s="93">
        <v>32.049999999999997</v>
      </c>
      <c r="S57" s="93">
        <v>32.049999999999997</v>
      </c>
      <c r="T57" s="93">
        <v>32.049999999999997</v>
      </c>
      <c r="U57">
        <v>1.18</v>
      </c>
      <c r="V57">
        <v>141.147966</v>
      </c>
      <c r="W57">
        <v>1.39</v>
      </c>
      <c r="X57">
        <v>20</v>
      </c>
      <c r="Y57">
        <v>6.66</v>
      </c>
      <c r="Z57">
        <v>6.67</v>
      </c>
      <c r="AA57">
        <v>245.83</v>
      </c>
      <c r="AB57">
        <v>49.17</v>
      </c>
      <c r="AC57">
        <v>92.63</v>
      </c>
      <c r="AD57">
        <v>48</v>
      </c>
      <c r="AE57">
        <v>94</v>
      </c>
      <c r="AF57">
        <v>47</v>
      </c>
      <c r="AG57">
        <v>6</v>
      </c>
      <c r="AH57">
        <v>12.67</v>
      </c>
      <c r="AI57">
        <v>12.67</v>
      </c>
      <c r="AJ57">
        <v>19.25</v>
      </c>
      <c r="AK57">
        <v>203</v>
      </c>
      <c r="AL57">
        <v>87</v>
      </c>
    </row>
    <row r="58" spans="1:38">
      <c r="A58" t="s">
        <v>100</v>
      </c>
      <c r="B58" s="34">
        <v>227.1</v>
      </c>
      <c r="C58" s="34">
        <v>33.69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17.899999999999999</v>
      </c>
      <c r="K58" s="37">
        <v>17.899999999999999</v>
      </c>
      <c r="L58" s="37">
        <v>18.350000000000001</v>
      </c>
      <c r="M58">
        <v>16.98</v>
      </c>
      <c r="N58">
        <v>270.73</v>
      </c>
      <c r="O58">
        <v>52.94</v>
      </c>
      <c r="P58">
        <v>1.0900000000000001</v>
      </c>
      <c r="Q58">
        <v>7.01</v>
      </c>
      <c r="R58" s="93">
        <v>32.049999999999997</v>
      </c>
      <c r="S58" s="93">
        <v>32.049999999999997</v>
      </c>
      <c r="T58" s="93">
        <v>32.049999999999997</v>
      </c>
      <c r="U58">
        <v>1.18</v>
      </c>
      <c r="V58">
        <v>138.32539600000001</v>
      </c>
      <c r="W58">
        <v>1.39</v>
      </c>
      <c r="X58">
        <v>20</v>
      </c>
      <c r="Y58">
        <v>6.66</v>
      </c>
      <c r="Z58">
        <v>6.67</v>
      </c>
      <c r="AA58">
        <v>245.83</v>
      </c>
      <c r="AB58">
        <v>49.17</v>
      </c>
      <c r="AC58">
        <v>92.22</v>
      </c>
      <c r="AD58">
        <v>48</v>
      </c>
      <c r="AE58">
        <v>94</v>
      </c>
      <c r="AF58">
        <v>47</v>
      </c>
      <c r="AG58">
        <v>6</v>
      </c>
      <c r="AH58">
        <v>12.67</v>
      </c>
      <c r="AI58">
        <v>12.67</v>
      </c>
      <c r="AJ58">
        <v>19.25</v>
      </c>
      <c r="AK58">
        <v>203</v>
      </c>
      <c r="AL58">
        <v>87</v>
      </c>
    </row>
    <row r="59" spans="1:38">
      <c r="A59" t="s">
        <v>101</v>
      </c>
      <c r="B59" s="34">
        <v>178.97</v>
      </c>
      <c r="C59" s="34">
        <v>52.63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17.899999999999999</v>
      </c>
      <c r="K59" s="37">
        <v>17.899999999999999</v>
      </c>
      <c r="L59" s="37">
        <v>18.350000000000001</v>
      </c>
      <c r="M59">
        <v>21.23</v>
      </c>
      <c r="N59">
        <v>270.73</v>
      </c>
      <c r="O59">
        <v>52.94</v>
      </c>
      <c r="P59">
        <v>1.0900000000000001</v>
      </c>
      <c r="Q59">
        <v>7.01</v>
      </c>
      <c r="R59" s="93">
        <v>32.049999999999997</v>
      </c>
      <c r="S59" s="93">
        <v>32.049999999999997</v>
      </c>
      <c r="T59" s="93">
        <v>32.049999999999997</v>
      </c>
      <c r="U59">
        <v>1.22</v>
      </c>
      <c r="V59">
        <v>133.66328899999999</v>
      </c>
      <c r="W59">
        <v>1.43</v>
      </c>
      <c r="X59">
        <v>20</v>
      </c>
      <c r="Y59">
        <v>6.66</v>
      </c>
      <c r="Z59">
        <v>6.67</v>
      </c>
      <c r="AA59">
        <v>245.83</v>
      </c>
      <c r="AB59">
        <v>49.17</v>
      </c>
      <c r="AC59">
        <v>92.15</v>
      </c>
      <c r="AD59">
        <v>48</v>
      </c>
      <c r="AE59">
        <v>94</v>
      </c>
      <c r="AF59">
        <v>47</v>
      </c>
      <c r="AG59">
        <v>6</v>
      </c>
      <c r="AH59">
        <v>13.33</v>
      </c>
      <c r="AI59">
        <v>13.33</v>
      </c>
      <c r="AJ59">
        <v>19.25</v>
      </c>
      <c r="AK59">
        <v>203</v>
      </c>
      <c r="AL59">
        <v>87</v>
      </c>
    </row>
    <row r="60" spans="1:38">
      <c r="A60" t="s">
        <v>102</v>
      </c>
      <c r="B60" s="34">
        <v>165.27</v>
      </c>
      <c r="C60" s="34">
        <v>52.63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17.72</v>
      </c>
      <c r="K60" s="37">
        <v>17.72</v>
      </c>
      <c r="L60" s="37">
        <v>18.149999999999999</v>
      </c>
      <c r="M60">
        <v>25.47</v>
      </c>
      <c r="N60">
        <v>270.73</v>
      </c>
      <c r="O60">
        <v>52.94</v>
      </c>
      <c r="P60">
        <v>1.0900000000000001</v>
      </c>
      <c r="Q60">
        <v>7.01</v>
      </c>
      <c r="R60" s="93">
        <v>32.049999999999997</v>
      </c>
      <c r="S60" s="93">
        <v>32.049999999999997</v>
      </c>
      <c r="T60" s="93">
        <v>32.049999999999997</v>
      </c>
      <c r="U60">
        <v>1.22</v>
      </c>
      <c r="V60">
        <v>126.743126</v>
      </c>
      <c r="W60">
        <v>1.43</v>
      </c>
      <c r="X60">
        <v>20</v>
      </c>
      <c r="Y60">
        <v>6.66</v>
      </c>
      <c r="Z60">
        <v>6.67</v>
      </c>
      <c r="AA60">
        <v>245.83</v>
      </c>
      <c r="AB60">
        <v>49.17</v>
      </c>
      <c r="AC60">
        <v>92.04</v>
      </c>
      <c r="AD60">
        <v>48</v>
      </c>
      <c r="AE60">
        <v>94</v>
      </c>
      <c r="AF60">
        <v>47</v>
      </c>
      <c r="AG60">
        <v>6</v>
      </c>
      <c r="AH60">
        <v>13.33</v>
      </c>
      <c r="AI60">
        <v>13.33</v>
      </c>
      <c r="AJ60">
        <v>19.25</v>
      </c>
      <c r="AK60">
        <v>203</v>
      </c>
      <c r="AL60">
        <v>87</v>
      </c>
    </row>
    <row r="61" spans="1:38">
      <c r="A61" t="s">
        <v>103</v>
      </c>
      <c r="B61" s="34">
        <v>164.31</v>
      </c>
      <c r="C61" s="34">
        <v>33.69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17.239999999999998</v>
      </c>
      <c r="K61" s="37">
        <v>17.239999999999998</v>
      </c>
      <c r="L61" s="37">
        <v>17.670000000000002</v>
      </c>
      <c r="M61">
        <v>29.72</v>
      </c>
      <c r="N61">
        <v>270.73</v>
      </c>
      <c r="O61">
        <v>52.94</v>
      </c>
      <c r="P61">
        <v>1.0900000000000001</v>
      </c>
      <c r="Q61">
        <v>7.01</v>
      </c>
      <c r="R61" s="93">
        <v>32.049999999999997</v>
      </c>
      <c r="S61" s="93">
        <v>32.049999999999997</v>
      </c>
      <c r="T61" s="93">
        <v>32.049999999999997</v>
      </c>
      <c r="U61">
        <v>1.22</v>
      </c>
      <c r="V61">
        <v>118.98592499999999</v>
      </c>
      <c r="W61">
        <v>1.43</v>
      </c>
      <c r="X61">
        <v>20</v>
      </c>
      <c r="Y61">
        <v>6.66</v>
      </c>
      <c r="Z61">
        <v>6.67</v>
      </c>
      <c r="AA61">
        <v>245.83</v>
      </c>
      <c r="AB61">
        <v>49.17</v>
      </c>
      <c r="AC61">
        <v>92.56</v>
      </c>
      <c r="AD61">
        <v>47.8</v>
      </c>
      <c r="AE61">
        <v>94</v>
      </c>
      <c r="AF61">
        <v>47</v>
      </c>
      <c r="AG61">
        <v>6.66</v>
      </c>
      <c r="AH61">
        <v>13.33</v>
      </c>
      <c r="AI61">
        <v>13.33</v>
      </c>
      <c r="AJ61">
        <v>19.25</v>
      </c>
      <c r="AK61">
        <v>196</v>
      </c>
      <c r="AL61">
        <v>84</v>
      </c>
    </row>
    <row r="62" spans="1:38">
      <c r="A62" t="s">
        <v>104</v>
      </c>
      <c r="B62" s="34">
        <v>164.31</v>
      </c>
      <c r="C62" s="34">
        <v>33.69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16.78</v>
      </c>
      <c r="K62" s="37">
        <v>16.78</v>
      </c>
      <c r="L62" s="37">
        <v>17.2</v>
      </c>
      <c r="M62">
        <v>33.020000000000003</v>
      </c>
      <c r="N62">
        <v>270.73</v>
      </c>
      <c r="O62">
        <v>52.94</v>
      </c>
      <c r="P62">
        <v>1.0900000000000001</v>
      </c>
      <c r="Q62">
        <v>7.01</v>
      </c>
      <c r="R62" s="93">
        <v>32.049999999999997</v>
      </c>
      <c r="S62" s="93">
        <v>32.049999999999997</v>
      </c>
      <c r="T62" s="93">
        <v>32.049999999999997</v>
      </c>
      <c r="U62">
        <v>1.22</v>
      </c>
      <c r="V62">
        <v>110.810205</v>
      </c>
      <c r="W62">
        <v>1.43</v>
      </c>
      <c r="X62">
        <v>20</v>
      </c>
      <c r="Y62">
        <v>6.66</v>
      </c>
      <c r="Z62">
        <v>6.67</v>
      </c>
      <c r="AA62">
        <v>245.83</v>
      </c>
      <c r="AB62">
        <v>49.17</v>
      </c>
      <c r="AC62">
        <v>92.52</v>
      </c>
      <c r="AD62">
        <v>46.2</v>
      </c>
      <c r="AE62">
        <v>93</v>
      </c>
      <c r="AF62">
        <v>47</v>
      </c>
      <c r="AG62">
        <v>6.66</v>
      </c>
      <c r="AH62">
        <v>14.67</v>
      </c>
      <c r="AI62">
        <v>14.67</v>
      </c>
      <c r="AJ62">
        <v>19.25</v>
      </c>
      <c r="AK62">
        <v>193</v>
      </c>
      <c r="AL62">
        <v>82</v>
      </c>
    </row>
    <row r="63" spans="1:38">
      <c r="A63" t="s">
        <v>105</v>
      </c>
      <c r="B63" s="34">
        <v>164.31</v>
      </c>
      <c r="C63" s="34">
        <v>52.63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15.67</v>
      </c>
      <c r="K63" s="37">
        <v>15.67</v>
      </c>
      <c r="L63" s="37">
        <v>16.059999999999999</v>
      </c>
      <c r="M63">
        <v>33.020000000000003</v>
      </c>
      <c r="N63">
        <v>270.73</v>
      </c>
      <c r="O63">
        <v>52.94</v>
      </c>
      <c r="P63">
        <v>1.1599999999999999</v>
      </c>
      <c r="Q63">
        <v>7.01</v>
      </c>
      <c r="R63" s="93">
        <v>32.049999999999997</v>
      </c>
      <c r="S63" s="93">
        <v>32.049999999999997</v>
      </c>
      <c r="T63" s="93">
        <v>32.049999999999997</v>
      </c>
      <c r="U63">
        <v>1.22</v>
      </c>
      <c r="V63">
        <v>99.977376000000007</v>
      </c>
      <c r="W63">
        <v>1.43</v>
      </c>
      <c r="X63">
        <v>20</v>
      </c>
      <c r="Y63">
        <v>6.66</v>
      </c>
      <c r="Z63">
        <v>6.67</v>
      </c>
      <c r="AA63">
        <v>245.83</v>
      </c>
      <c r="AB63">
        <v>49.17</v>
      </c>
      <c r="AC63">
        <v>92.52</v>
      </c>
      <c r="AD63">
        <v>43.1</v>
      </c>
      <c r="AE63">
        <v>87</v>
      </c>
      <c r="AF63">
        <v>43</v>
      </c>
      <c r="AG63">
        <v>6.66</v>
      </c>
      <c r="AH63">
        <v>14.67</v>
      </c>
      <c r="AI63">
        <v>14.67</v>
      </c>
      <c r="AJ63">
        <v>19.25</v>
      </c>
      <c r="AK63">
        <v>186</v>
      </c>
      <c r="AL63">
        <v>79</v>
      </c>
    </row>
    <row r="64" spans="1:38">
      <c r="A64" t="s">
        <v>106</v>
      </c>
      <c r="B64" s="34">
        <v>164.31</v>
      </c>
      <c r="C64" s="34">
        <v>52.63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14.85</v>
      </c>
      <c r="K64" s="37">
        <v>14.85</v>
      </c>
      <c r="L64" s="37">
        <v>15.22</v>
      </c>
      <c r="M64">
        <v>33.020000000000003</v>
      </c>
      <c r="N64">
        <v>270.73</v>
      </c>
      <c r="O64">
        <v>52.94</v>
      </c>
      <c r="P64">
        <v>1.1599999999999999</v>
      </c>
      <c r="Q64">
        <v>7.01</v>
      </c>
      <c r="R64" s="93">
        <v>32.049999999999997</v>
      </c>
      <c r="S64" s="93">
        <v>32.049999999999997</v>
      </c>
      <c r="T64" s="93">
        <v>32.049999999999997</v>
      </c>
      <c r="U64">
        <v>1.22</v>
      </c>
      <c r="V64">
        <v>91.791922999999997</v>
      </c>
      <c r="W64">
        <v>1.43</v>
      </c>
      <c r="X64">
        <v>20</v>
      </c>
      <c r="Y64">
        <v>6.66</v>
      </c>
      <c r="Z64">
        <v>6.67</v>
      </c>
      <c r="AA64">
        <v>245.83</v>
      </c>
      <c r="AB64">
        <v>49.17</v>
      </c>
      <c r="AC64">
        <v>90.82</v>
      </c>
      <c r="AD64">
        <v>41</v>
      </c>
      <c r="AE64">
        <v>81</v>
      </c>
      <c r="AF64">
        <v>41</v>
      </c>
      <c r="AG64">
        <v>6.66</v>
      </c>
      <c r="AH64">
        <v>14.67</v>
      </c>
      <c r="AI64">
        <v>14.67</v>
      </c>
      <c r="AJ64">
        <v>19.25</v>
      </c>
      <c r="AK64">
        <v>175</v>
      </c>
      <c r="AL64">
        <v>75</v>
      </c>
    </row>
    <row r="65" spans="1:38">
      <c r="A65" t="s">
        <v>107</v>
      </c>
      <c r="B65" s="34">
        <v>164.31</v>
      </c>
      <c r="C65" s="34">
        <v>52.63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13.05</v>
      </c>
      <c r="K65" s="37">
        <v>13.05</v>
      </c>
      <c r="L65" s="37">
        <v>13.39</v>
      </c>
      <c r="M65">
        <v>33.020000000000003</v>
      </c>
      <c r="N65">
        <v>270.73</v>
      </c>
      <c r="O65">
        <v>52.94</v>
      </c>
      <c r="P65">
        <v>1.1599999999999999</v>
      </c>
      <c r="Q65">
        <v>7.01</v>
      </c>
      <c r="R65" s="93">
        <v>32.049999999999997</v>
      </c>
      <c r="S65" s="93">
        <v>32.049999999999997</v>
      </c>
      <c r="T65" s="93">
        <v>32.049999999999997</v>
      </c>
      <c r="U65">
        <v>1.22</v>
      </c>
      <c r="V65">
        <v>83.178218000000001</v>
      </c>
      <c r="W65">
        <v>1.43</v>
      </c>
      <c r="X65">
        <v>20</v>
      </c>
      <c r="Y65">
        <v>6.66</v>
      </c>
      <c r="Z65">
        <v>6.67</v>
      </c>
      <c r="AA65">
        <v>228.84</v>
      </c>
      <c r="AB65">
        <v>45.77</v>
      </c>
      <c r="AC65">
        <v>84.66</v>
      </c>
      <c r="AD65">
        <v>38.799999999999997</v>
      </c>
      <c r="AE65">
        <v>75</v>
      </c>
      <c r="AF65">
        <v>38</v>
      </c>
      <c r="AG65">
        <v>6.66</v>
      </c>
      <c r="AH65">
        <v>14.67</v>
      </c>
      <c r="AI65">
        <v>14.67</v>
      </c>
      <c r="AJ65">
        <v>21.18</v>
      </c>
      <c r="AK65">
        <v>154</v>
      </c>
      <c r="AL65">
        <v>66</v>
      </c>
    </row>
    <row r="66" spans="1:38">
      <c r="A66" t="s">
        <v>108</v>
      </c>
      <c r="B66" s="34">
        <v>164.31</v>
      </c>
      <c r="C66" s="34">
        <v>52.63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12.03</v>
      </c>
      <c r="K66" s="37">
        <v>12.03</v>
      </c>
      <c r="L66" s="37">
        <v>12.34</v>
      </c>
      <c r="M66">
        <v>37.26</v>
      </c>
      <c r="N66">
        <v>270.73</v>
      </c>
      <c r="O66">
        <v>52.94</v>
      </c>
      <c r="P66">
        <v>1.1599999999999999</v>
      </c>
      <c r="Q66">
        <v>7.01</v>
      </c>
      <c r="R66" s="93">
        <v>32.049999999999997</v>
      </c>
      <c r="S66" s="93">
        <v>32.049999999999997</v>
      </c>
      <c r="T66" s="93">
        <v>32.049999999999997</v>
      </c>
      <c r="U66">
        <v>1.22</v>
      </c>
      <c r="V66">
        <v>74.525581000000003</v>
      </c>
      <c r="W66">
        <v>1.43</v>
      </c>
      <c r="X66">
        <v>20</v>
      </c>
      <c r="Y66">
        <v>6.66</v>
      </c>
      <c r="Z66">
        <v>6.67</v>
      </c>
      <c r="AA66">
        <v>213.25</v>
      </c>
      <c r="AB66">
        <v>42.65</v>
      </c>
      <c r="AC66">
        <v>78.5</v>
      </c>
      <c r="AD66">
        <v>35.700000000000003</v>
      </c>
      <c r="AE66">
        <v>69</v>
      </c>
      <c r="AF66">
        <v>34</v>
      </c>
      <c r="AG66">
        <v>7.34</v>
      </c>
      <c r="AH66">
        <v>14.67</v>
      </c>
      <c r="AI66">
        <v>14.67</v>
      </c>
      <c r="AJ66">
        <v>22.14</v>
      </c>
      <c r="AK66">
        <v>139</v>
      </c>
      <c r="AL66">
        <v>59</v>
      </c>
    </row>
    <row r="67" spans="1:38">
      <c r="A67" t="s">
        <v>109</v>
      </c>
      <c r="B67" s="34">
        <v>212.44</v>
      </c>
      <c r="C67" s="34">
        <v>76.319999999999993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11.23</v>
      </c>
      <c r="K67" s="37">
        <v>11.23</v>
      </c>
      <c r="L67" s="37">
        <v>11.52</v>
      </c>
      <c r="M67">
        <v>41.51</v>
      </c>
      <c r="N67">
        <v>270.73</v>
      </c>
      <c r="O67">
        <v>52.94</v>
      </c>
      <c r="P67">
        <v>1.24</v>
      </c>
      <c r="Q67">
        <v>7.61</v>
      </c>
      <c r="R67" s="93">
        <v>32.049999999999997</v>
      </c>
      <c r="S67" s="93">
        <v>32.049999999999997</v>
      </c>
      <c r="T67" s="93">
        <v>32.049999999999997</v>
      </c>
      <c r="U67">
        <v>1.26</v>
      </c>
      <c r="V67">
        <v>65.872944000000004</v>
      </c>
      <c r="W67">
        <v>1.43</v>
      </c>
      <c r="X67">
        <v>22.5</v>
      </c>
      <c r="Y67">
        <v>7.5</v>
      </c>
      <c r="Z67">
        <v>7.5</v>
      </c>
      <c r="AA67">
        <v>197.01</v>
      </c>
      <c r="AB67">
        <v>39.4</v>
      </c>
      <c r="AC67">
        <v>70.930000000000007</v>
      </c>
      <c r="AD67">
        <v>32.9</v>
      </c>
      <c r="AE67">
        <v>61</v>
      </c>
      <c r="AF67">
        <v>30</v>
      </c>
      <c r="AG67">
        <v>7.34</v>
      </c>
      <c r="AH67">
        <v>17.91</v>
      </c>
      <c r="AI67">
        <v>17.91</v>
      </c>
      <c r="AJ67">
        <v>22.14</v>
      </c>
      <c r="AK67">
        <v>126</v>
      </c>
      <c r="AL67">
        <v>54</v>
      </c>
    </row>
    <row r="68" spans="1:38">
      <c r="A68" t="s">
        <v>110</v>
      </c>
      <c r="B68" s="34">
        <v>223.99</v>
      </c>
      <c r="C68" s="34">
        <v>76.319999999999993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9.73</v>
      </c>
      <c r="K68" s="37">
        <v>9.73</v>
      </c>
      <c r="L68" s="37">
        <v>9.9700000000000006</v>
      </c>
      <c r="M68">
        <v>57.74</v>
      </c>
      <c r="N68">
        <v>270.73</v>
      </c>
      <c r="O68">
        <v>52.94</v>
      </c>
      <c r="P68">
        <v>1.24</v>
      </c>
      <c r="Q68">
        <v>7.61</v>
      </c>
      <c r="R68" s="93">
        <v>32.049999999999997</v>
      </c>
      <c r="S68" s="93">
        <v>32.049999999999997</v>
      </c>
      <c r="T68" s="93">
        <v>32.049999999999997</v>
      </c>
      <c r="U68">
        <v>1.26</v>
      </c>
      <c r="V68">
        <v>57.268971999999998</v>
      </c>
      <c r="W68">
        <v>1.43</v>
      </c>
      <c r="X68">
        <v>22.5</v>
      </c>
      <c r="Y68">
        <v>7.5</v>
      </c>
      <c r="Z68">
        <v>7.5</v>
      </c>
      <c r="AA68">
        <v>178.85</v>
      </c>
      <c r="AB68">
        <v>35.770000000000003</v>
      </c>
      <c r="AC68">
        <v>62.59</v>
      </c>
      <c r="AD68">
        <v>29.5</v>
      </c>
      <c r="AE68">
        <v>53</v>
      </c>
      <c r="AF68">
        <v>26</v>
      </c>
      <c r="AG68">
        <v>8</v>
      </c>
      <c r="AH68">
        <v>19.13</v>
      </c>
      <c r="AI68">
        <v>19.13</v>
      </c>
      <c r="AJ68">
        <v>23.1</v>
      </c>
      <c r="AK68">
        <v>109</v>
      </c>
      <c r="AL68">
        <v>46</v>
      </c>
    </row>
    <row r="69" spans="1:38">
      <c r="A69" t="s">
        <v>111</v>
      </c>
      <c r="B69" s="34">
        <v>207.92</v>
      </c>
      <c r="C69" s="34">
        <v>75.89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8.24</v>
      </c>
      <c r="K69" s="37">
        <v>8.24</v>
      </c>
      <c r="L69" s="37">
        <v>8.44</v>
      </c>
      <c r="M69">
        <v>57.74</v>
      </c>
      <c r="N69">
        <v>270.73</v>
      </c>
      <c r="O69">
        <v>52.94</v>
      </c>
      <c r="P69">
        <v>1.24</v>
      </c>
      <c r="Q69">
        <v>7.01</v>
      </c>
      <c r="R69" s="93">
        <v>32.049999999999997</v>
      </c>
      <c r="S69" s="93">
        <v>32.049999999999997</v>
      </c>
      <c r="T69" s="93">
        <v>32.049999999999997</v>
      </c>
      <c r="U69">
        <v>1.26</v>
      </c>
      <c r="V69">
        <v>52.334341000000002</v>
      </c>
      <c r="W69">
        <v>1.43</v>
      </c>
      <c r="X69">
        <v>24.05</v>
      </c>
      <c r="Y69">
        <v>8</v>
      </c>
      <c r="Z69">
        <v>8.02</v>
      </c>
      <c r="AA69">
        <v>158.93</v>
      </c>
      <c r="AB69">
        <v>31.79</v>
      </c>
      <c r="AC69">
        <v>53.73</v>
      </c>
      <c r="AD69">
        <v>25.8</v>
      </c>
      <c r="AE69">
        <v>46</v>
      </c>
      <c r="AF69">
        <v>23</v>
      </c>
      <c r="AG69">
        <v>8</v>
      </c>
      <c r="AH69">
        <v>26.67</v>
      </c>
      <c r="AI69">
        <v>26.67</v>
      </c>
      <c r="AJ69">
        <v>23.1</v>
      </c>
      <c r="AK69">
        <v>91</v>
      </c>
      <c r="AL69">
        <v>39</v>
      </c>
    </row>
    <row r="70" spans="1:38">
      <c r="A70" t="s">
        <v>112</v>
      </c>
      <c r="B70" s="34">
        <v>207.92</v>
      </c>
      <c r="C70" s="34">
        <v>75.89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6.8</v>
      </c>
      <c r="K70" s="37">
        <v>6.8</v>
      </c>
      <c r="L70" s="37">
        <v>6.97</v>
      </c>
      <c r="M70">
        <v>57.74</v>
      </c>
      <c r="N70">
        <v>270.73</v>
      </c>
      <c r="O70">
        <v>52.94</v>
      </c>
      <c r="P70">
        <v>1.24</v>
      </c>
      <c r="Q70">
        <v>7.01</v>
      </c>
      <c r="R70" s="93">
        <v>32.049999999999997</v>
      </c>
      <c r="S70" s="93">
        <v>32.049999999999997</v>
      </c>
      <c r="T70" s="93">
        <v>32.049999999999997</v>
      </c>
      <c r="U70">
        <v>1.26</v>
      </c>
      <c r="V70">
        <v>42.338549999999998</v>
      </c>
      <c r="W70">
        <v>1.43</v>
      </c>
      <c r="X70">
        <v>24.99</v>
      </c>
      <c r="Y70">
        <v>8.33</v>
      </c>
      <c r="Z70">
        <v>8.33</v>
      </c>
      <c r="AA70">
        <v>136.9</v>
      </c>
      <c r="AB70">
        <v>27.38</v>
      </c>
      <c r="AC70">
        <v>44.65</v>
      </c>
      <c r="AD70">
        <v>22</v>
      </c>
      <c r="AE70">
        <v>37</v>
      </c>
      <c r="AF70">
        <v>18</v>
      </c>
      <c r="AG70">
        <v>8.66</v>
      </c>
      <c r="AH70">
        <v>27</v>
      </c>
      <c r="AI70">
        <v>27</v>
      </c>
      <c r="AJ70">
        <v>23.1</v>
      </c>
      <c r="AK70">
        <v>77</v>
      </c>
      <c r="AL70">
        <v>33</v>
      </c>
    </row>
    <row r="71" spans="1:38">
      <c r="A71" t="s">
        <v>113</v>
      </c>
      <c r="B71" s="34">
        <v>207.92</v>
      </c>
      <c r="C71" s="34">
        <v>75.89</v>
      </c>
      <c r="D71" s="93">
        <f t="shared" si="1"/>
        <v>92.39</v>
      </c>
      <c r="E71" s="34">
        <v>0</v>
      </c>
      <c r="F71" s="34"/>
      <c r="G71" s="34"/>
      <c r="H71" s="34"/>
      <c r="I71" s="34"/>
      <c r="J71" s="37">
        <v>5.31</v>
      </c>
      <c r="K71" s="37">
        <v>5.31</v>
      </c>
      <c r="L71" s="37">
        <v>5.43</v>
      </c>
      <c r="M71">
        <v>57.74</v>
      </c>
      <c r="N71">
        <v>270.73</v>
      </c>
      <c r="O71">
        <v>67.38</v>
      </c>
      <c r="P71">
        <v>0.93</v>
      </c>
      <c r="Q71">
        <v>9.35</v>
      </c>
      <c r="R71" s="93">
        <v>28.38</v>
      </c>
      <c r="S71" s="93">
        <v>33</v>
      </c>
      <c r="T71" s="93">
        <v>31.01</v>
      </c>
      <c r="U71">
        <v>1.3</v>
      </c>
      <c r="V71">
        <v>32.196764000000002</v>
      </c>
      <c r="W71">
        <v>1.39</v>
      </c>
      <c r="X71">
        <v>27.67</v>
      </c>
      <c r="Y71">
        <v>9.2200000000000006</v>
      </c>
      <c r="Z71">
        <v>9.2200000000000006</v>
      </c>
      <c r="AA71">
        <v>116.22</v>
      </c>
      <c r="AB71">
        <v>23.24</v>
      </c>
      <c r="AC71">
        <v>34.799999999999997</v>
      </c>
      <c r="AD71">
        <v>17</v>
      </c>
      <c r="AE71">
        <v>27</v>
      </c>
      <c r="AF71">
        <v>13</v>
      </c>
      <c r="AG71">
        <v>8.66</v>
      </c>
      <c r="AH71">
        <v>27.33</v>
      </c>
      <c r="AI71">
        <v>27.33</v>
      </c>
      <c r="AJ71">
        <v>24.06</v>
      </c>
      <c r="AK71">
        <v>63</v>
      </c>
      <c r="AL71">
        <v>27</v>
      </c>
    </row>
    <row r="72" spans="1:38">
      <c r="A72" t="s">
        <v>114</v>
      </c>
      <c r="B72" s="34">
        <v>207.92</v>
      </c>
      <c r="C72" s="34">
        <v>75.89</v>
      </c>
      <c r="D72" s="93">
        <f t="shared" si="1"/>
        <v>50.14</v>
      </c>
      <c r="E72" s="34">
        <v>0</v>
      </c>
      <c r="F72" s="34"/>
      <c r="G72" s="34"/>
      <c r="H72" s="34"/>
      <c r="I72" s="34"/>
      <c r="J72" s="37">
        <v>3.78</v>
      </c>
      <c r="K72" s="37">
        <v>3.78</v>
      </c>
      <c r="L72" s="37">
        <v>3.88</v>
      </c>
      <c r="M72">
        <v>57.74</v>
      </c>
      <c r="N72">
        <v>270.73</v>
      </c>
      <c r="O72">
        <v>96.26</v>
      </c>
      <c r="P72">
        <v>0.93</v>
      </c>
      <c r="Q72">
        <v>9.66</v>
      </c>
      <c r="R72" s="93">
        <v>10.98</v>
      </c>
      <c r="S72" s="93">
        <v>25.5</v>
      </c>
      <c r="T72" s="93">
        <v>13.66</v>
      </c>
      <c r="U72">
        <v>1.3</v>
      </c>
      <c r="V72">
        <v>22.278836999999999</v>
      </c>
      <c r="W72">
        <v>1.39</v>
      </c>
      <c r="X72">
        <v>32.29</v>
      </c>
      <c r="Y72">
        <v>10.78</v>
      </c>
      <c r="Z72">
        <v>10.76</v>
      </c>
      <c r="AA72">
        <v>92.83</v>
      </c>
      <c r="AB72">
        <v>18.57</v>
      </c>
      <c r="AC72">
        <v>26.82</v>
      </c>
      <c r="AD72">
        <v>12</v>
      </c>
      <c r="AE72">
        <v>20</v>
      </c>
      <c r="AF72">
        <v>10</v>
      </c>
      <c r="AG72">
        <v>9.34</v>
      </c>
      <c r="AH72">
        <v>27.33</v>
      </c>
      <c r="AI72">
        <v>27.33</v>
      </c>
      <c r="AJ72">
        <v>24.06</v>
      </c>
      <c r="AK72">
        <v>53</v>
      </c>
      <c r="AL72">
        <v>22</v>
      </c>
    </row>
    <row r="73" spans="1:38">
      <c r="A73" t="s">
        <v>115</v>
      </c>
      <c r="B73" s="34">
        <v>207.92</v>
      </c>
      <c r="C73" s="34">
        <v>65.459999999999994</v>
      </c>
      <c r="D73" s="93">
        <f t="shared" si="1"/>
        <v>22.64</v>
      </c>
      <c r="E73" s="34">
        <v>0</v>
      </c>
      <c r="F73" s="34"/>
      <c r="G73" s="34"/>
      <c r="H73" s="34"/>
      <c r="I73" s="34"/>
      <c r="J73" s="37">
        <v>2.4300000000000002</v>
      </c>
      <c r="K73" s="37">
        <v>2.4300000000000002</v>
      </c>
      <c r="L73" s="37">
        <v>2.4900000000000002</v>
      </c>
      <c r="M73">
        <v>57.74</v>
      </c>
      <c r="N73">
        <v>270.73</v>
      </c>
      <c r="O73">
        <v>99.74</v>
      </c>
      <c r="P73">
        <v>0.93</v>
      </c>
      <c r="Q73">
        <v>10.199999999999999</v>
      </c>
      <c r="R73" s="93">
        <v>8.5399999999999991</v>
      </c>
      <c r="S73" s="93">
        <v>7.1</v>
      </c>
      <c r="T73" s="93">
        <v>7</v>
      </c>
      <c r="U73">
        <v>1.3</v>
      </c>
      <c r="V73">
        <v>13.363409000000001</v>
      </c>
      <c r="W73">
        <v>1.39</v>
      </c>
      <c r="X73">
        <v>40.78</v>
      </c>
      <c r="Y73">
        <v>13.6</v>
      </c>
      <c r="Z73">
        <v>13.59</v>
      </c>
      <c r="AA73">
        <v>70.44</v>
      </c>
      <c r="AB73">
        <v>14.09</v>
      </c>
      <c r="AC73">
        <v>21.74</v>
      </c>
      <c r="AD73">
        <v>8</v>
      </c>
      <c r="AE73">
        <v>12</v>
      </c>
      <c r="AF73">
        <v>6</v>
      </c>
      <c r="AG73">
        <v>11.5</v>
      </c>
      <c r="AH73">
        <v>27.57</v>
      </c>
      <c r="AI73">
        <v>27.57</v>
      </c>
      <c r="AJ73">
        <v>24.06</v>
      </c>
      <c r="AK73">
        <v>35</v>
      </c>
      <c r="AL73">
        <v>15</v>
      </c>
    </row>
    <row r="74" spans="1:38">
      <c r="A74" t="s">
        <v>116</v>
      </c>
      <c r="B74" s="34">
        <v>207.92</v>
      </c>
      <c r="C74" s="34">
        <v>65.459999999999994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1.55</v>
      </c>
      <c r="K74" s="37">
        <v>1.55</v>
      </c>
      <c r="L74" s="37">
        <v>1.59</v>
      </c>
      <c r="M74">
        <v>57.74</v>
      </c>
      <c r="N74">
        <v>270.73</v>
      </c>
      <c r="O74">
        <v>99.74</v>
      </c>
      <c r="P74">
        <v>0.93</v>
      </c>
      <c r="Q74">
        <v>10.26</v>
      </c>
      <c r="R74" s="93">
        <v>3.42</v>
      </c>
      <c r="S74" s="93">
        <v>1</v>
      </c>
      <c r="T74" s="93">
        <v>1</v>
      </c>
      <c r="U74">
        <v>1.3</v>
      </c>
      <c r="V74">
        <v>7.1148230000000003</v>
      </c>
      <c r="W74">
        <v>1.39</v>
      </c>
      <c r="X74">
        <v>44.29</v>
      </c>
      <c r="Y74">
        <v>14.77</v>
      </c>
      <c r="Z74">
        <v>14.76</v>
      </c>
      <c r="AA74">
        <v>48.85</v>
      </c>
      <c r="AB74">
        <v>9.77</v>
      </c>
      <c r="AC74">
        <v>16.739999999999998</v>
      </c>
      <c r="AD74">
        <v>4</v>
      </c>
      <c r="AE74">
        <v>7</v>
      </c>
      <c r="AF74">
        <v>3</v>
      </c>
      <c r="AG74">
        <v>11.91</v>
      </c>
      <c r="AH74">
        <v>27.77</v>
      </c>
      <c r="AI74">
        <v>27.77</v>
      </c>
      <c r="AJ74">
        <v>25.03</v>
      </c>
      <c r="AK74">
        <v>18</v>
      </c>
      <c r="AL74">
        <v>7</v>
      </c>
    </row>
    <row r="75" spans="1:38">
      <c r="A75" t="s">
        <v>117</v>
      </c>
      <c r="B75" s="34">
        <v>207.92</v>
      </c>
      <c r="C75" s="34">
        <v>65.459999999999994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0.84</v>
      </c>
      <c r="K75" s="37">
        <v>0.84</v>
      </c>
      <c r="L75" s="37">
        <v>0.86</v>
      </c>
      <c r="M75">
        <v>57.74</v>
      </c>
      <c r="N75">
        <v>270.73</v>
      </c>
      <c r="O75">
        <v>74.88</v>
      </c>
      <c r="P75">
        <v>1.01</v>
      </c>
      <c r="Q75">
        <v>10.42</v>
      </c>
      <c r="R75" s="93">
        <v>0</v>
      </c>
      <c r="S75" s="93">
        <v>0</v>
      </c>
      <c r="T75" s="93">
        <v>0</v>
      </c>
      <c r="U75">
        <v>1.34</v>
      </c>
      <c r="V75">
        <v>3.5428120000000001</v>
      </c>
      <c r="W75">
        <v>1.39</v>
      </c>
      <c r="X75">
        <v>49.71</v>
      </c>
      <c r="Y75">
        <v>16.559999999999999</v>
      </c>
      <c r="Z75">
        <v>16.57</v>
      </c>
      <c r="AA75">
        <v>28.73</v>
      </c>
      <c r="AB75">
        <v>5.75</v>
      </c>
      <c r="AC75">
        <v>11.82</v>
      </c>
      <c r="AD75">
        <v>3</v>
      </c>
      <c r="AE75">
        <v>3</v>
      </c>
      <c r="AF75">
        <v>1</v>
      </c>
      <c r="AG75">
        <v>11.78</v>
      </c>
      <c r="AH75">
        <v>28.22</v>
      </c>
      <c r="AI75">
        <v>28.22</v>
      </c>
      <c r="AJ75">
        <v>25.03</v>
      </c>
      <c r="AK75">
        <v>7</v>
      </c>
      <c r="AL75">
        <v>3</v>
      </c>
    </row>
    <row r="76" spans="1:38">
      <c r="A76" t="s">
        <v>118</v>
      </c>
      <c r="B76" s="34">
        <v>207.92</v>
      </c>
      <c r="C76" s="34">
        <v>65.459999999999994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0.35</v>
      </c>
      <c r="K76" s="37">
        <v>0.35</v>
      </c>
      <c r="L76" s="37">
        <v>0.36</v>
      </c>
      <c r="M76">
        <v>33.020000000000003</v>
      </c>
      <c r="N76">
        <v>270.73</v>
      </c>
      <c r="O76">
        <v>74.88</v>
      </c>
      <c r="P76">
        <v>1.01</v>
      </c>
      <c r="Q76">
        <v>10.54</v>
      </c>
      <c r="R76" s="93">
        <v>0</v>
      </c>
      <c r="S76" s="93">
        <v>0</v>
      </c>
      <c r="T76" s="93">
        <v>0</v>
      </c>
      <c r="U76">
        <v>1.34</v>
      </c>
      <c r="V76">
        <v>1.090096</v>
      </c>
      <c r="W76">
        <v>1.39</v>
      </c>
      <c r="X76">
        <v>51.49</v>
      </c>
      <c r="Y76">
        <v>17.170000000000002</v>
      </c>
      <c r="Z76">
        <v>17.16</v>
      </c>
      <c r="AA76">
        <v>13.15</v>
      </c>
      <c r="AB76">
        <v>2.63</v>
      </c>
      <c r="AC76">
        <v>5.08</v>
      </c>
      <c r="AD76">
        <v>2</v>
      </c>
      <c r="AE76">
        <v>0</v>
      </c>
      <c r="AF76">
        <v>0</v>
      </c>
      <c r="AG76">
        <v>11.44</v>
      </c>
      <c r="AH76">
        <v>28.55</v>
      </c>
      <c r="AI76">
        <v>28.55</v>
      </c>
      <c r="AJ76">
        <v>25.03</v>
      </c>
      <c r="AK76">
        <v>1</v>
      </c>
      <c r="AL76">
        <v>1</v>
      </c>
    </row>
    <row r="77" spans="1:38">
      <c r="A77" t="s">
        <v>119</v>
      </c>
      <c r="B77" s="34">
        <v>207.92</v>
      </c>
      <c r="C77" s="34">
        <v>65.459999999999994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57.74</v>
      </c>
      <c r="N77">
        <v>270.73</v>
      </c>
      <c r="O77">
        <v>74.88</v>
      </c>
      <c r="P77">
        <v>1.01</v>
      </c>
      <c r="Q77">
        <v>11.09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50.71</v>
      </c>
      <c r="Y77">
        <v>16.899999999999999</v>
      </c>
      <c r="Z77">
        <v>16.899999999999999</v>
      </c>
      <c r="AA77">
        <v>3.56</v>
      </c>
      <c r="AB77">
        <v>0.71</v>
      </c>
      <c r="AC77">
        <v>2.5</v>
      </c>
      <c r="AD77">
        <v>1</v>
      </c>
      <c r="AE77">
        <v>0</v>
      </c>
      <c r="AF77">
        <v>0</v>
      </c>
      <c r="AG77">
        <v>10.84</v>
      </c>
      <c r="AH77">
        <v>28.88</v>
      </c>
      <c r="AI77">
        <v>28.88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207.92</v>
      </c>
      <c r="C78" s="34">
        <v>65.459999999999994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74.88</v>
      </c>
      <c r="P78">
        <v>1.01</v>
      </c>
      <c r="Q78">
        <v>11.24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52.72</v>
      </c>
      <c r="Y78">
        <v>17.57</v>
      </c>
      <c r="Z78">
        <v>17.57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10.210000000000001</v>
      </c>
      <c r="AH78">
        <v>29.22</v>
      </c>
      <c r="AI78">
        <v>29.22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207.92</v>
      </c>
      <c r="C79" s="34">
        <v>65.459999999999994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74.88</v>
      </c>
      <c r="P79">
        <v>1.1599999999999999</v>
      </c>
      <c r="Q79">
        <v>10.01</v>
      </c>
      <c r="R79" s="93">
        <v>0</v>
      </c>
      <c r="S79" s="93">
        <v>0</v>
      </c>
      <c r="T79" s="93">
        <v>0</v>
      </c>
      <c r="U79">
        <v>1.1100000000000001</v>
      </c>
      <c r="V79">
        <v>0</v>
      </c>
      <c r="W79">
        <v>1.39</v>
      </c>
      <c r="X79">
        <v>51.34</v>
      </c>
      <c r="Y79">
        <v>17.12</v>
      </c>
      <c r="Z79">
        <v>17.11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9.66</v>
      </c>
      <c r="AH79">
        <v>29.55</v>
      </c>
      <c r="AI79">
        <v>29.55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207.92</v>
      </c>
      <c r="C80" s="34">
        <v>65.459999999999994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74.88</v>
      </c>
      <c r="P80">
        <v>1.1599999999999999</v>
      </c>
      <c r="Q80">
        <v>10.41</v>
      </c>
      <c r="R80" s="93">
        <v>0</v>
      </c>
      <c r="S80" s="93">
        <v>0</v>
      </c>
      <c r="T80" s="93">
        <v>0</v>
      </c>
      <c r="U80">
        <v>1.1100000000000001</v>
      </c>
      <c r="V80">
        <v>0</v>
      </c>
      <c r="W80">
        <v>1.39</v>
      </c>
      <c r="X80">
        <v>46.16</v>
      </c>
      <c r="Y80">
        <v>15.38</v>
      </c>
      <c r="Z80">
        <v>15.39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9.23</v>
      </c>
      <c r="AH80">
        <v>29.67</v>
      </c>
      <c r="AI80">
        <v>29.67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207.92</v>
      </c>
      <c r="C81" s="34">
        <v>65.459999999999994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74.88</v>
      </c>
      <c r="P81">
        <v>1.1599999999999999</v>
      </c>
      <c r="Q81">
        <v>10.01</v>
      </c>
      <c r="R81" s="93">
        <v>0</v>
      </c>
      <c r="S81" s="93">
        <v>0</v>
      </c>
      <c r="T81" s="93">
        <v>0</v>
      </c>
      <c r="U81">
        <v>1.1100000000000001</v>
      </c>
      <c r="V81">
        <v>0</v>
      </c>
      <c r="W81">
        <v>1.39</v>
      </c>
      <c r="X81">
        <v>41.26</v>
      </c>
      <c r="Y81">
        <v>13.76</v>
      </c>
      <c r="Z81">
        <v>13.75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9.14</v>
      </c>
      <c r="AH81">
        <v>30</v>
      </c>
      <c r="AI81">
        <v>30</v>
      </c>
      <c r="AJ81">
        <v>25.99</v>
      </c>
      <c r="AK81">
        <v>0</v>
      </c>
      <c r="AL81">
        <v>0</v>
      </c>
    </row>
    <row r="82" spans="1:38">
      <c r="A82" t="s">
        <v>124</v>
      </c>
      <c r="B82" s="34">
        <v>207.92</v>
      </c>
      <c r="C82" s="34">
        <v>53.08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33.020000000000003</v>
      </c>
      <c r="N82">
        <v>270.73</v>
      </c>
      <c r="O82">
        <v>74.88</v>
      </c>
      <c r="P82">
        <v>1.1599999999999999</v>
      </c>
      <c r="Q82">
        <v>10.41</v>
      </c>
      <c r="R82" s="93">
        <v>0</v>
      </c>
      <c r="S82" s="93">
        <v>0</v>
      </c>
      <c r="T82" s="93">
        <v>0</v>
      </c>
      <c r="U82">
        <v>1.1100000000000001</v>
      </c>
      <c r="V82">
        <v>0</v>
      </c>
      <c r="W82">
        <v>1.39</v>
      </c>
      <c r="X82">
        <v>38.76</v>
      </c>
      <c r="Y82">
        <v>12.93</v>
      </c>
      <c r="Z82">
        <v>12.92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9.6199999999999992</v>
      </c>
      <c r="AH82">
        <v>29.33</v>
      </c>
      <c r="AI82">
        <v>29.33</v>
      </c>
      <c r="AJ82">
        <v>25.99</v>
      </c>
      <c r="AK82">
        <v>0</v>
      </c>
      <c r="AL82">
        <v>0</v>
      </c>
    </row>
    <row r="83" spans="1:38">
      <c r="A83" t="s">
        <v>125</v>
      </c>
      <c r="B83" s="34">
        <v>207.92</v>
      </c>
      <c r="C83" s="34">
        <v>65.459999999999994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74.88</v>
      </c>
      <c r="P83">
        <v>1.1599999999999999</v>
      </c>
      <c r="Q83">
        <v>10.61</v>
      </c>
      <c r="R83" s="93">
        <v>0</v>
      </c>
      <c r="S83" s="93">
        <v>0</v>
      </c>
      <c r="T83" s="93">
        <v>0</v>
      </c>
      <c r="U83">
        <v>1.1100000000000001</v>
      </c>
      <c r="V83">
        <v>0</v>
      </c>
      <c r="W83">
        <v>1.34</v>
      </c>
      <c r="X83">
        <v>37.9</v>
      </c>
      <c r="Y83">
        <v>12.63</v>
      </c>
      <c r="Z83">
        <v>12.64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10.08</v>
      </c>
      <c r="AH83">
        <v>28.33</v>
      </c>
      <c r="AI83">
        <v>28.33</v>
      </c>
      <c r="AJ83">
        <v>25.99</v>
      </c>
      <c r="AK83">
        <v>0</v>
      </c>
      <c r="AL83">
        <v>0</v>
      </c>
    </row>
    <row r="84" spans="1:38">
      <c r="A84" t="s">
        <v>126</v>
      </c>
      <c r="B84" s="34">
        <v>207.92</v>
      </c>
      <c r="C84" s="34">
        <v>65.459999999999994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74.88</v>
      </c>
      <c r="P84">
        <v>1.1599999999999999</v>
      </c>
      <c r="Q84">
        <v>11.01</v>
      </c>
      <c r="R84" s="93">
        <v>0</v>
      </c>
      <c r="S84" s="93">
        <v>0</v>
      </c>
      <c r="T84" s="93">
        <v>0</v>
      </c>
      <c r="U84">
        <v>1.1100000000000001</v>
      </c>
      <c r="V84">
        <v>0</v>
      </c>
      <c r="W84">
        <v>1.34</v>
      </c>
      <c r="X84">
        <v>39.26</v>
      </c>
      <c r="Y84">
        <v>13.08</v>
      </c>
      <c r="Z84">
        <v>13.09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10.029999999999999</v>
      </c>
      <c r="AH84">
        <v>28.21</v>
      </c>
      <c r="AI84">
        <v>28.21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207.92</v>
      </c>
      <c r="C85" s="34">
        <v>65.459999999999994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74.88</v>
      </c>
      <c r="P85">
        <v>1.1599999999999999</v>
      </c>
      <c r="Q85">
        <v>11.41</v>
      </c>
      <c r="R85" s="93">
        <v>0</v>
      </c>
      <c r="S85" s="93">
        <v>0</v>
      </c>
      <c r="T85" s="93">
        <v>0</v>
      </c>
      <c r="U85">
        <v>1.1100000000000001</v>
      </c>
      <c r="V85">
        <v>0</v>
      </c>
      <c r="W85">
        <v>1.34</v>
      </c>
      <c r="X85">
        <v>41.28</v>
      </c>
      <c r="Y85">
        <v>13.77</v>
      </c>
      <c r="Z85">
        <v>13.76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9.5</v>
      </c>
      <c r="AH85">
        <v>27.99</v>
      </c>
      <c r="AI85">
        <v>27.99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207.92</v>
      </c>
      <c r="C86" s="34">
        <v>65.459999999999994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74.88</v>
      </c>
      <c r="P86">
        <v>1.1599999999999999</v>
      </c>
      <c r="Q86">
        <v>11.81</v>
      </c>
      <c r="R86" s="93">
        <v>0</v>
      </c>
      <c r="S86" s="93">
        <v>0</v>
      </c>
      <c r="T86" s="93">
        <v>0</v>
      </c>
      <c r="U86">
        <v>1.1100000000000001</v>
      </c>
      <c r="V86">
        <v>0</v>
      </c>
      <c r="W86">
        <v>1.34</v>
      </c>
      <c r="X86">
        <v>41.65</v>
      </c>
      <c r="Y86">
        <v>13.89</v>
      </c>
      <c r="Z86">
        <v>13.88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8.9700000000000006</v>
      </c>
      <c r="AH86">
        <v>27.62</v>
      </c>
      <c r="AI86">
        <v>27.62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207.92</v>
      </c>
      <c r="C87" s="34">
        <v>45.12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53.49</v>
      </c>
      <c r="N87">
        <v>270.73</v>
      </c>
      <c r="O87">
        <v>74.88</v>
      </c>
      <c r="P87">
        <v>1.1599999999999999</v>
      </c>
      <c r="Q87">
        <v>12.41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1.34</v>
      </c>
      <c r="X87">
        <v>42.28</v>
      </c>
      <c r="Y87">
        <v>14.11</v>
      </c>
      <c r="Z87">
        <v>14.09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8.4700000000000006</v>
      </c>
      <c r="AH87">
        <v>27.13</v>
      </c>
      <c r="AI87">
        <v>27.13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207.92</v>
      </c>
      <c r="C88" s="34">
        <v>53.08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49.25</v>
      </c>
      <c r="N88">
        <v>270.73</v>
      </c>
      <c r="O88">
        <v>74.88</v>
      </c>
      <c r="P88">
        <v>1.1599999999999999</v>
      </c>
      <c r="Q88">
        <v>13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1.34</v>
      </c>
      <c r="X88">
        <v>44.63</v>
      </c>
      <c r="Y88">
        <v>14.87</v>
      </c>
      <c r="Z88">
        <v>14.88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8.14</v>
      </c>
      <c r="AH88">
        <v>26.88</v>
      </c>
      <c r="AI88">
        <v>26.88</v>
      </c>
      <c r="AJ88">
        <v>26.95</v>
      </c>
      <c r="AK88">
        <v>0</v>
      </c>
      <c r="AL88">
        <v>0</v>
      </c>
    </row>
    <row r="89" spans="1:38">
      <c r="A89" t="s">
        <v>131</v>
      </c>
      <c r="B89" s="34">
        <v>196.36</v>
      </c>
      <c r="C89" s="34">
        <v>45.12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45</v>
      </c>
      <c r="N89">
        <v>270.73</v>
      </c>
      <c r="O89">
        <v>74.88</v>
      </c>
      <c r="P89">
        <v>1.1599999999999999</v>
      </c>
      <c r="Q89">
        <v>13.8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1.34</v>
      </c>
      <c r="X89">
        <v>46.02</v>
      </c>
      <c r="Y89">
        <v>15.34</v>
      </c>
      <c r="Z89">
        <v>15.34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12.21</v>
      </c>
      <c r="AH89">
        <v>27.51</v>
      </c>
      <c r="AI89">
        <v>27.51</v>
      </c>
      <c r="AJ89">
        <v>26.95</v>
      </c>
      <c r="AK89">
        <v>0</v>
      </c>
      <c r="AL89">
        <v>0</v>
      </c>
    </row>
    <row r="90" spans="1:38">
      <c r="A90" t="s">
        <v>132</v>
      </c>
      <c r="B90" s="34">
        <v>196.36</v>
      </c>
      <c r="C90" s="34">
        <v>45.12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</v>
      </c>
      <c r="N90">
        <v>270.73</v>
      </c>
      <c r="O90">
        <v>74.88</v>
      </c>
      <c r="P90">
        <v>1.1599999999999999</v>
      </c>
      <c r="Q90">
        <v>14.4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1.34</v>
      </c>
      <c r="X90">
        <v>47.18</v>
      </c>
      <c r="Y90">
        <v>15.72</v>
      </c>
      <c r="Z90">
        <v>15.73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11.88</v>
      </c>
      <c r="AH90">
        <v>28.09</v>
      </c>
      <c r="AI90">
        <v>28.09</v>
      </c>
      <c r="AJ90">
        <v>26.95</v>
      </c>
      <c r="AK90">
        <v>0</v>
      </c>
      <c r="AL90">
        <v>0</v>
      </c>
    </row>
    <row r="91" spans="1:38">
      <c r="A91" t="s">
        <v>133</v>
      </c>
      <c r="B91" s="34">
        <v>167.48</v>
      </c>
      <c r="C91" s="34">
        <v>53.08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</v>
      </c>
      <c r="N91">
        <v>270.73</v>
      </c>
      <c r="O91">
        <v>74.88</v>
      </c>
      <c r="P91">
        <v>0.85</v>
      </c>
      <c r="Q91">
        <v>15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1.3</v>
      </c>
      <c r="X91">
        <v>45.24</v>
      </c>
      <c r="Y91">
        <v>15.08</v>
      </c>
      <c r="Z91">
        <v>15.08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11.1</v>
      </c>
      <c r="AH91">
        <v>28.45</v>
      </c>
      <c r="AI91">
        <v>28.45</v>
      </c>
      <c r="AJ91">
        <v>26.95</v>
      </c>
      <c r="AK91">
        <v>0</v>
      </c>
      <c r="AL91">
        <v>0</v>
      </c>
    </row>
    <row r="92" spans="1:38">
      <c r="A92" t="s">
        <v>134</v>
      </c>
      <c r="B92" s="34">
        <v>167.48</v>
      </c>
      <c r="C92" s="34">
        <v>53.08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</v>
      </c>
      <c r="N92">
        <v>270.73</v>
      </c>
      <c r="O92">
        <v>74.88</v>
      </c>
      <c r="P92">
        <v>0.85</v>
      </c>
      <c r="Q92">
        <v>15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1.3</v>
      </c>
      <c r="X92">
        <v>44.27</v>
      </c>
      <c r="Y92">
        <v>14.75</v>
      </c>
      <c r="Z92">
        <v>14.76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10.44</v>
      </c>
      <c r="AH92">
        <v>28.76</v>
      </c>
      <c r="AI92">
        <v>28.76</v>
      </c>
      <c r="AJ92">
        <v>26.95</v>
      </c>
      <c r="AK92">
        <v>0</v>
      </c>
      <c r="AL92">
        <v>0</v>
      </c>
    </row>
    <row r="93" spans="1:38">
      <c r="A93" t="s">
        <v>135</v>
      </c>
      <c r="B93" s="34">
        <v>167.48</v>
      </c>
      <c r="C93" s="34">
        <v>53.08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</v>
      </c>
      <c r="N93">
        <v>270.73</v>
      </c>
      <c r="O93">
        <v>74.88</v>
      </c>
      <c r="P93">
        <v>0.85</v>
      </c>
      <c r="Q93">
        <v>15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1.3</v>
      </c>
      <c r="X93">
        <v>30.86</v>
      </c>
      <c r="Y93">
        <v>10.28</v>
      </c>
      <c r="Z93">
        <v>10.29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10.1</v>
      </c>
      <c r="AH93">
        <v>28.98</v>
      </c>
      <c r="AI93">
        <v>28.98</v>
      </c>
      <c r="AJ93">
        <v>26.95</v>
      </c>
      <c r="AK93">
        <v>0</v>
      </c>
      <c r="AL93">
        <v>0</v>
      </c>
    </row>
    <row r="94" spans="1:38">
      <c r="A94" t="s">
        <v>136</v>
      </c>
      <c r="B94" s="34">
        <v>167.48</v>
      </c>
      <c r="C94" s="34">
        <v>45.12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</v>
      </c>
      <c r="N94">
        <v>270.73</v>
      </c>
      <c r="O94">
        <v>74.88</v>
      </c>
      <c r="P94">
        <v>0.85</v>
      </c>
      <c r="Q94">
        <v>15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1.3</v>
      </c>
      <c r="X94">
        <v>31.15</v>
      </c>
      <c r="Y94">
        <v>10.38</v>
      </c>
      <c r="Z94">
        <v>10.38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9.9499999999999993</v>
      </c>
      <c r="AH94">
        <v>29.05</v>
      </c>
      <c r="AI94">
        <v>29.05</v>
      </c>
      <c r="AJ94">
        <v>26.95</v>
      </c>
      <c r="AK94">
        <v>0</v>
      </c>
      <c r="AL94">
        <v>0</v>
      </c>
    </row>
    <row r="95" spans="1:38">
      <c r="A95" t="s">
        <v>137</v>
      </c>
      <c r="B95" s="34">
        <v>167.48</v>
      </c>
      <c r="C95" s="34">
        <v>53.08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270.73</v>
      </c>
      <c r="O95">
        <v>74.88</v>
      </c>
      <c r="P95">
        <v>0.85</v>
      </c>
      <c r="Q95">
        <v>14.6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</v>
      </c>
      <c r="X95">
        <v>44.09</v>
      </c>
      <c r="Y95">
        <v>14.69</v>
      </c>
      <c r="Z95">
        <v>14.7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9.99</v>
      </c>
      <c r="AH95">
        <v>29.38</v>
      </c>
      <c r="AI95">
        <v>29.38</v>
      </c>
      <c r="AJ95">
        <v>25.99</v>
      </c>
      <c r="AK95">
        <v>0</v>
      </c>
      <c r="AL95">
        <v>0</v>
      </c>
    </row>
    <row r="96" spans="1:38">
      <c r="A96" t="s">
        <v>138</v>
      </c>
      <c r="B96" s="34">
        <v>167.48</v>
      </c>
      <c r="C96" s="34">
        <v>45.12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270.73</v>
      </c>
      <c r="O96">
        <v>74.88</v>
      </c>
      <c r="P96">
        <v>0.85</v>
      </c>
      <c r="Q96">
        <v>14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</v>
      </c>
      <c r="X96">
        <v>44.56</v>
      </c>
      <c r="Y96">
        <v>14.86</v>
      </c>
      <c r="Z96">
        <v>14.85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10.45</v>
      </c>
      <c r="AH96">
        <v>29.69</v>
      </c>
      <c r="AI96">
        <v>29.69</v>
      </c>
      <c r="AJ96">
        <v>25.99</v>
      </c>
      <c r="AK96">
        <v>0</v>
      </c>
      <c r="AL96">
        <v>0</v>
      </c>
    </row>
    <row r="97" spans="1:50">
      <c r="A97" t="s">
        <v>139</v>
      </c>
      <c r="B97" s="34">
        <v>167.48</v>
      </c>
      <c r="C97" s="34">
        <v>53.08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270.73</v>
      </c>
      <c r="O97">
        <v>74.88</v>
      </c>
      <c r="P97">
        <v>0.85</v>
      </c>
      <c r="Q97">
        <v>13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</v>
      </c>
      <c r="X97">
        <v>42.94</v>
      </c>
      <c r="Y97">
        <v>14.32</v>
      </c>
      <c r="Z97">
        <v>14.31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11.46</v>
      </c>
      <c r="AH97">
        <v>29.71</v>
      </c>
      <c r="AI97">
        <v>29.71</v>
      </c>
      <c r="AJ97">
        <v>25.99</v>
      </c>
      <c r="AK97">
        <v>0</v>
      </c>
      <c r="AL97">
        <v>0</v>
      </c>
    </row>
    <row r="98" spans="1:50">
      <c r="A98" t="s">
        <v>140</v>
      </c>
      <c r="B98" s="34">
        <v>167.48</v>
      </c>
      <c r="C98" s="34">
        <v>53.08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270.73</v>
      </c>
      <c r="O98">
        <v>74.88</v>
      </c>
      <c r="P98">
        <v>0.85</v>
      </c>
      <c r="Q98">
        <v>12.01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</v>
      </c>
      <c r="X98">
        <v>42.37</v>
      </c>
      <c r="Y98">
        <v>14.13</v>
      </c>
      <c r="Z98">
        <v>14.12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12.12</v>
      </c>
      <c r="AH98">
        <v>29.21</v>
      </c>
      <c r="AI98">
        <v>29.21</v>
      </c>
      <c r="AJ98">
        <v>25.99</v>
      </c>
      <c r="AK98">
        <v>0</v>
      </c>
      <c r="AL98">
        <v>0</v>
      </c>
    </row>
    <row r="99" spans="1:50">
      <c r="A99" t="s">
        <v>141</v>
      </c>
      <c r="B99" s="34">
        <f>SUM(B3:B98)/4000</f>
        <v>4.7346799999999973</v>
      </c>
      <c r="C99" s="34">
        <f t="shared" ref="C99:P99" si="2">SUM(C3:C98)/4000</f>
        <v>1.4305750000000008</v>
      </c>
      <c r="D99" s="93">
        <f t="shared" ref="D99" si="3">SUM(D3:D98)/4000</f>
        <v>0.99566000000000054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0.13089749999999997</v>
      </c>
      <c r="K99" s="37">
        <f t="shared" si="2"/>
        <v>0.13089749999999997</v>
      </c>
      <c r="L99" s="37">
        <f t="shared" si="2"/>
        <v>0.13418250000000004</v>
      </c>
      <c r="M99">
        <f t="shared" si="2"/>
        <v>0.45812249999999982</v>
      </c>
      <c r="N99">
        <f t="shared" si="2"/>
        <v>6.0836449999999926</v>
      </c>
      <c r="O99">
        <f t="shared" si="2"/>
        <v>1.6038400000000004</v>
      </c>
      <c r="P99">
        <f t="shared" si="2"/>
        <v>2.4869999999999979E-2</v>
      </c>
      <c r="Q99">
        <f t="shared" ref="Q99:AF99" si="5">SUM(Q3:Q98)/4000</f>
        <v>0.20531749999999985</v>
      </c>
      <c r="R99" s="93">
        <f t="shared" si="5"/>
        <v>0.33491749999999981</v>
      </c>
      <c r="S99" s="93">
        <f t="shared" si="5"/>
        <v>0.33403749999999977</v>
      </c>
      <c r="T99" s="93">
        <f t="shared" si="5"/>
        <v>0.3267049999999998</v>
      </c>
      <c r="U99">
        <f t="shared" si="5"/>
        <v>2.7419999999999976E-2</v>
      </c>
      <c r="V99">
        <f t="shared" si="5"/>
        <v>1.0462172027499999</v>
      </c>
      <c r="W99">
        <f t="shared" si="5"/>
        <v>3.2540000000000034E-2</v>
      </c>
      <c r="X99">
        <f t="shared" si="5"/>
        <v>0.6958500000000003</v>
      </c>
      <c r="Y99">
        <f t="shared" si="5"/>
        <v>0.23189750000000023</v>
      </c>
      <c r="Z99">
        <f t="shared" si="5"/>
        <v>0.23197500000000015</v>
      </c>
      <c r="AA99">
        <f t="shared" si="5"/>
        <v>1.9981099999999998</v>
      </c>
      <c r="AB99">
        <f t="shared" si="5"/>
        <v>0.39963500000000013</v>
      </c>
      <c r="AC99">
        <f t="shared" si="5"/>
        <v>0.74244750000000015</v>
      </c>
      <c r="AD99">
        <f t="shared" si="5"/>
        <v>0.37805000000000011</v>
      </c>
      <c r="AE99">
        <f t="shared" si="5"/>
        <v>0.74675000000000002</v>
      </c>
      <c r="AF99">
        <f t="shared" si="5"/>
        <v>0.37325000000000003</v>
      </c>
      <c r="AG99">
        <f t="shared" ref="AG99:AM99" si="6">SUM(AG3:AG98)/4000</f>
        <v>0.18668500000000013</v>
      </c>
      <c r="AH99">
        <f t="shared" si="6"/>
        <v>0.50381500000000001</v>
      </c>
      <c r="AI99">
        <f t="shared" si="6"/>
        <v>0.50381500000000001</v>
      </c>
      <c r="AJ99">
        <f t="shared" si="6"/>
        <v>0.55637749999999953</v>
      </c>
      <c r="AK99">
        <f t="shared" si="6"/>
        <v>1.55975</v>
      </c>
      <c r="AL99">
        <f t="shared" si="6"/>
        <v>0.66600000000000004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269.53157329798495</v>
      </c>
      <c r="L3">
        <v>4.809956549232159</v>
      </c>
      <c r="M3">
        <v>61.389445438121051</v>
      </c>
      <c r="N3">
        <v>49.943129485488129</v>
      </c>
      <c r="O3">
        <v>70.55031470136089</v>
      </c>
      <c r="P3">
        <v>26.499961662938109</v>
      </c>
      <c r="Q3">
        <v>2.8846202919254655</v>
      </c>
      <c r="R3">
        <v>9.6284131830065363</v>
      </c>
      <c r="S3">
        <v>0</v>
      </c>
      <c r="T3">
        <v>0</v>
      </c>
      <c r="U3">
        <v>54.769618087223783</v>
      </c>
      <c r="V3">
        <v>8.1649052740462125</v>
      </c>
      <c r="W3">
        <v>19.612866013428828</v>
      </c>
      <c r="X3">
        <v>62.367070686653499</v>
      </c>
      <c r="Y3">
        <v>0</v>
      </c>
      <c r="Z3">
        <v>2.7567100165454534</v>
      </c>
      <c r="AA3">
        <v>0</v>
      </c>
      <c r="AB3">
        <v>0</v>
      </c>
      <c r="AC3">
        <v>0</v>
      </c>
      <c r="AD3">
        <v>0</v>
      </c>
      <c r="AE3">
        <v>0</v>
      </c>
      <c r="AF3">
        <v>5.592465627281948</v>
      </c>
      <c r="AG3">
        <v>29.076077824399999</v>
      </c>
      <c r="AH3">
        <v>0</v>
      </c>
      <c r="AI3">
        <v>0</v>
      </c>
      <c r="AJ3">
        <v>0</v>
      </c>
      <c r="AK3">
        <v>22.803512480378259</v>
      </c>
      <c r="AL3">
        <v>9.1792571907917377</v>
      </c>
      <c r="AM3">
        <v>6.6809277837959486</v>
      </c>
      <c r="AN3">
        <v>0</v>
      </c>
      <c r="AO3">
        <v>0</v>
      </c>
      <c r="AP3">
        <v>0</v>
      </c>
      <c r="AQ3">
        <v>0</v>
      </c>
      <c r="AR3">
        <v>17.737060032155792</v>
      </c>
      <c r="AS3">
        <v>13.485111013975619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747.46299664073433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269.53157329798495</v>
      </c>
      <c r="L4">
        <v>4.809956549232159</v>
      </c>
      <c r="M4">
        <v>61.389445438121051</v>
      </c>
      <c r="N4">
        <v>49.943129485488129</v>
      </c>
      <c r="O4">
        <v>70.55031470136089</v>
      </c>
      <c r="P4">
        <v>26.499961662938109</v>
      </c>
      <c r="Q4">
        <v>2.8846202919254655</v>
      </c>
      <c r="R4">
        <v>9.6284131830065363</v>
      </c>
      <c r="S4">
        <v>0</v>
      </c>
      <c r="T4">
        <v>0</v>
      </c>
      <c r="U4">
        <v>54.769618087223783</v>
      </c>
      <c r="V4">
        <v>8.1649052740462125</v>
      </c>
      <c r="W4">
        <v>10.58599302917251</v>
      </c>
      <c r="X4">
        <v>38.499907905674789</v>
      </c>
      <c r="Y4">
        <v>0</v>
      </c>
      <c r="Z4">
        <v>2.7567100165454534</v>
      </c>
      <c r="AA4">
        <v>0</v>
      </c>
      <c r="AB4">
        <v>0</v>
      </c>
      <c r="AC4">
        <v>0</v>
      </c>
      <c r="AD4">
        <v>0</v>
      </c>
      <c r="AE4">
        <v>0</v>
      </c>
      <c r="AF4">
        <v>5.592465627281948</v>
      </c>
      <c r="AG4">
        <v>29.076077824399999</v>
      </c>
      <c r="AH4">
        <v>0</v>
      </c>
      <c r="AI4">
        <v>0</v>
      </c>
      <c r="AJ4">
        <v>0</v>
      </c>
      <c r="AK4">
        <v>22.803512480378259</v>
      </c>
      <c r="AL4">
        <v>9.1792571907917377</v>
      </c>
      <c r="AM4">
        <v>6.6809277837959486</v>
      </c>
      <c r="AN4">
        <v>0</v>
      </c>
      <c r="AO4">
        <v>0</v>
      </c>
      <c r="AP4">
        <v>2.3828583512013255</v>
      </c>
      <c r="AQ4">
        <v>0</v>
      </c>
      <c r="AR4">
        <v>17.737060032155792</v>
      </c>
      <c r="AS4">
        <v>13.485111013975619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716.95181922670065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269.53157329798495</v>
      </c>
      <c r="L5">
        <v>4.809956549232159</v>
      </c>
      <c r="M5">
        <v>61.389445438121051</v>
      </c>
      <c r="N5">
        <v>49.943129485488129</v>
      </c>
      <c r="O5">
        <v>70.55031470136089</v>
      </c>
      <c r="P5">
        <v>26.499961662938109</v>
      </c>
      <c r="Q5">
        <v>2.8846202919254655</v>
      </c>
      <c r="R5">
        <v>9.6284131830065363</v>
      </c>
      <c r="S5">
        <v>0</v>
      </c>
      <c r="T5">
        <v>0</v>
      </c>
      <c r="U5">
        <v>54.769618087223783</v>
      </c>
      <c r="V5">
        <v>5.1679365209244219</v>
      </c>
      <c r="W5">
        <v>10.58599302917251</v>
      </c>
      <c r="X5">
        <v>34.649792780603299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6.9669080128604843</v>
      </c>
      <c r="AF5">
        <v>5.592465627281948</v>
      </c>
      <c r="AG5">
        <v>29.076077824399999</v>
      </c>
      <c r="AH5">
        <v>0</v>
      </c>
      <c r="AI5">
        <v>0</v>
      </c>
      <c r="AJ5">
        <v>0</v>
      </c>
      <c r="AK5">
        <v>22.803512480378259</v>
      </c>
      <c r="AL5">
        <v>9.1792571907917377</v>
      </c>
      <c r="AM5">
        <v>6.6809277837959486</v>
      </c>
      <c r="AN5">
        <v>0</v>
      </c>
      <c r="AO5">
        <v>0</v>
      </c>
      <c r="AP5">
        <v>2.3828583512013255</v>
      </c>
      <c r="AQ5">
        <v>0</v>
      </c>
      <c r="AR5">
        <v>14.936471767844196</v>
      </c>
      <c r="AS5">
        <v>13.485111013975619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717.02776511360173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269.53157329798495</v>
      </c>
      <c r="L6">
        <v>4.809956549232159</v>
      </c>
      <c r="M6">
        <v>61.389445438121051</v>
      </c>
      <c r="N6">
        <v>49.943129485488129</v>
      </c>
      <c r="O6">
        <v>70.55031470136089</v>
      </c>
      <c r="P6">
        <v>26.499961662938109</v>
      </c>
      <c r="Q6">
        <v>2.8846202919254655</v>
      </c>
      <c r="R6">
        <v>9.6284131830065363</v>
      </c>
      <c r="S6">
        <v>0</v>
      </c>
      <c r="T6">
        <v>0</v>
      </c>
      <c r="U6">
        <v>54.769618087223783</v>
      </c>
      <c r="V6">
        <v>5.1679365209244219</v>
      </c>
      <c r="W6">
        <v>10.58599302917251</v>
      </c>
      <c r="X6">
        <v>34.649792780603299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6.9669080128604843</v>
      </c>
      <c r="AF6">
        <v>5.592465627281948</v>
      </c>
      <c r="AG6">
        <v>29.076077824399999</v>
      </c>
      <c r="AH6">
        <v>0</v>
      </c>
      <c r="AI6">
        <v>0</v>
      </c>
      <c r="AJ6">
        <v>0</v>
      </c>
      <c r="AK6">
        <v>22.803512480378259</v>
      </c>
      <c r="AL6">
        <v>9.1792571907917377</v>
      </c>
      <c r="AM6">
        <v>6.6809277837959486</v>
      </c>
      <c r="AN6">
        <v>0</v>
      </c>
      <c r="AO6">
        <v>0</v>
      </c>
      <c r="AP6">
        <v>2.3828583512013255</v>
      </c>
      <c r="AQ6">
        <v>0</v>
      </c>
      <c r="AR6">
        <v>14.936471767844196</v>
      </c>
      <c r="AS6">
        <v>13.485111013975619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717.02776511360173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269.53157329798495</v>
      </c>
      <c r="L7">
        <v>4.8500839754133844</v>
      </c>
      <c r="M7">
        <v>33.69053308363457</v>
      </c>
      <c r="N7">
        <v>27.918493008179738</v>
      </c>
      <c r="O7">
        <v>70.55031470136089</v>
      </c>
      <c r="P7">
        <v>26.499961662938109</v>
      </c>
      <c r="Q7">
        <v>2.8846202919254655</v>
      </c>
      <c r="R7">
        <v>9.6284131830065363</v>
      </c>
      <c r="S7">
        <v>0</v>
      </c>
      <c r="T7">
        <v>0</v>
      </c>
      <c r="U7">
        <v>54.769618087223783</v>
      </c>
      <c r="V7">
        <v>5.1679365209244219</v>
      </c>
      <c r="W7">
        <v>10.58599302917251</v>
      </c>
      <c r="X7">
        <v>34.649792780603299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6.9669080128604843</v>
      </c>
      <c r="AF7">
        <v>5.592465627281948</v>
      </c>
      <c r="AG7">
        <v>29.076077824399999</v>
      </c>
      <c r="AH7">
        <v>0</v>
      </c>
      <c r="AI7">
        <v>0</v>
      </c>
      <c r="AJ7">
        <v>0</v>
      </c>
      <c r="AK7">
        <v>22.803512480378259</v>
      </c>
      <c r="AL7">
        <v>9.1792571907917377</v>
      </c>
      <c r="AM7">
        <v>6.6809277837959486</v>
      </c>
      <c r="AN7">
        <v>0</v>
      </c>
      <c r="AO7">
        <v>0</v>
      </c>
      <c r="AP7">
        <v>2.3828583512013255</v>
      </c>
      <c r="AQ7">
        <v>0</v>
      </c>
      <c r="AR7">
        <v>14.936471767844196</v>
      </c>
      <c r="AS7">
        <v>13.485111013975619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667.34434370798806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269.53157329798495</v>
      </c>
      <c r="L8">
        <v>4.8500839754133844</v>
      </c>
      <c r="M8">
        <v>33.69053308363457</v>
      </c>
      <c r="N8">
        <v>27.918493008179738</v>
      </c>
      <c r="O8">
        <v>70.55031470136089</v>
      </c>
      <c r="P8">
        <v>26.499961662938109</v>
      </c>
      <c r="Q8">
        <v>2.8916708497723822</v>
      </c>
      <c r="R8">
        <v>9.8490487839643652</v>
      </c>
      <c r="S8">
        <v>0</v>
      </c>
      <c r="T8">
        <v>0</v>
      </c>
      <c r="U8">
        <v>54.769618087223783</v>
      </c>
      <c r="V8">
        <v>4.9402140045283023</v>
      </c>
      <c r="W8">
        <v>10.586215806506271</v>
      </c>
      <c r="X8">
        <v>34.649019608608505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6.9669080128604843</v>
      </c>
      <c r="AF8">
        <v>5.592465627281948</v>
      </c>
      <c r="AG8">
        <v>29.076077824399999</v>
      </c>
      <c r="AH8">
        <v>0</v>
      </c>
      <c r="AI8">
        <v>0</v>
      </c>
      <c r="AJ8">
        <v>0</v>
      </c>
      <c r="AK8">
        <v>22.803512480378259</v>
      </c>
      <c r="AL8">
        <v>9.1792571907917377</v>
      </c>
      <c r="AM8">
        <v>6.6809277837959486</v>
      </c>
      <c r="AN8">
        <v>0</v>
      </c>
      <c r="AO8">
        <v>0</v>
      </c>
      <c r="AP8">
        <v>2.3828583512013255</v>
      </c>
      <c r="AQ8">
        <v>0</v>
      </c>
      <c r="AR8">
        <v>14.936471767844196</v>
      </c>
      <c r="AS8">
        <v>13.485111013975619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667.34375695573556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269.53157329798495</v>
      </c>
      <c r="L9">
        <v>4.8500839754133844</v>
      </c>
      <c r="M9">
        <v>33.69053308363457</v>
      </c>
      <c r="N9">
        <v>27.918493008179738</v>
      </c>
      <c r="O9">
        <v>70.55031470136089</v>
      </c>
      <c r="P9">
        <v>26.499961662938109</v>
      </c>
      <c r="Q9">
        <v>2.8916708497723822</v>
      </c>
      <c r="R9">
        <v>9.8490487839643652</v>
      </c>
      <c r="S9">
        <v>0</v>
      </c>
      <c r="T9">
        <v>0</v>
      </c>
      <c r="U9">
        <v>54.769618087223783</v>
      </c>
      <c r="V9">
        <v>4.9402140045283023</v>
      </c>
      <c r="W9">
        <v>10.586215806506271</v>
      </c>
      <c r="X9">
        <v>34.649019608608505</v>
      </c>
      <c r="Y9">
        <v>0</v>
      </c>
      <c r="Z9">
        <v>5.5134200330909069</v>
      </c>
      <c r="AA9">
        <v>0</v>
      </c>
      <c r="AB9">
        <v>0</v>
      </c>
      <c r="AC9">
        <v>0</v>
      </c>
      <c r="AD9">
        <v>0</v>
      </c>
      <c r="AE9">
        <v>6.9669080128604843</v>
      </c>
      <c r="AF9">
        <v>5.592465627281948</v>
      </c>
      <c r="AG9">
        <v>29.076077824399999</v>
      </c>
      <c r="AH9">
        <v>0</v>
      </c>
      <c r="AI9">
        <v>0</v>
      </c>
      <c r="AJ9">
        <v>0</v>
      </c>
      <c r="AK9">
        <v>22.803512480378259</v>
      </c>
      <c r="AL9">
        <v>9.1792571907917377</v>
      </c>
      <c r="AM9">
        <v>6.6809277837959486</v>
      </c>
      <c r="AN9">
        <v>0</v>
      </c>
      <c r="AO9">
        <v>0</v>
      </c>
      <c r="AP9">
        <v>2.3828583512013255</v>
      </c>
      <c r="AQ9">
        <v>0</v>
      </c>
      <c r="AR9">
        <v>17.737060032155792</v>
      </c>
      <c r="AS9">
        <v>13.485111013975619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670.14434522004717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269.53157329798495</v>
      </c>
      <c r="L10">
        <v>4.8500839754133844</v>
      </c>
      <c r="M10">
        <v>33.69053308363457</v>
      </c>
      <c r="N10">
        <v>27.918493008179738</v>
      </c>
      <c r="O10">
        <v>70.55031470136089</v>
      </c>
      <c r="P10">
        <v>26.499961662938109</v>
      </c>
      <c r="Q10">
        <v>2.8916708497723822</v>
      </c>
      <c r="R10">
        <v>9.8490487839643652</v>
      </c>
      <c r="S10">
        <v>0</v>
      </c>
      <c r="T10">
        <v>0</v>
      </c>
      <c r="U10">
        <v>54.769618087223783</v>
      </c>
      <c r="V10">
        <v>4.9402140045283023</v>
      </c>
      <c r="W10">
        <v>10.586215806506271</v>
      </c>
      <c r="X10">
        <v>34.649019608608505</v>
      </c>
      <c r="Y10">
        <v>0</v>
      </c>
      <c r="Z10">
        <v>5.5134200330909069</v>
      </c>
      <c r="AA10">
        <v>0</v>
      </c>
      <c r="AB10">
        <v>0</v>
      </c>
      <c r="AC10">
        <v>0</v>
      </c>
      <c r="AD10">
        <v>0</v>
      </c>
      <c r="AE10">
        <v>6.9669080128604843</v>
      </c>
      <c r="AF10">
        <v>5.592465627281948</v>
      </c>
      <c r="AG10">
        <v>29.076077824399999</v>
      </c>
      <c r="AH10">
        <v>0</v>
      </c>
      <c r="AI10">
        <v>0</v>
      </c>
      <c r="AJ10">
        <v>0</v>
      </c>
      <c r="AK10">
        <v>22.803512480378259</v>
      </c>
      <c r="AL10">
        <v>9.1792571907917377</v>
      </c>
      <c r="AM10">
        <v>6.6809277837959486</v>
      </c>
      <c r="AN10">
        <v>0</v>
      </c>
      <c r="AO10">
        <v>0</v>
      </c>
      <c r="AP10">
        <v>2.3828583512013255</v>
      </c>
      <c r="AQ10">
        <v>0</v>
      </c>
      <c r="AR10">
        <v>17.737060032155792</v>
      </c>
      <c r="AS10">
        <v>13.485111013975619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670.14434522004717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269.53157329798495</v>
      </c>
      <c r="L11">
        <v>4.8500839754133844</v>
      </c>
      <c r="M11">
        <v>33.69053308363457</v>
      </c>
      <c r="N11">
        <v>27.918493008179738</v>
      </c>
      <c r="O11">
        <v>70.55031470136089</v>
      </c>
      <c r="P11">
        <v>26.499961662938109</v>
      </c>
      <c r="Q11">
        <v>2.8916708497723822</v>
      </c>
      <c r="R11">
        <v>9.8490487839643652</v>
      </c>
      <c r="S11">
        <v>0</v>
      </c>
      <c r="T11">
        <v>0</v>
      </c>
      <c r="U11">
        <v>54.769618087223783</v>
      </c>
      <c r="V11">
        <v>4.9402140045283023</v>
      </c>
      <c r="W11">
        <v>10.586215806506271</v>
      </c>
      <c r="X11">
        <v>34.649019608608505</v>
      </c>
      <c r="Y11">
        <v>0</v>
      </c>
      <c r="Z11">
        <v>5.5134200330909069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29.076077824399999</v>
      </c>
      <c r="AH11">
        <v>0</v>
      </c>
      <c r="AI11">
        <v>0</v>
      </c>
      <c r="AJ11">
        <v>0</v>
      </c>
      <c r="AK11">
        <v>22.803512480378259</v>
      </c>
      <c r="AL11">
        <v>18.358514381583475</v>
      </c>
      <c r="AM11">
        <v>6.6809277837959486</v>
      </c>
      <c r="AN11">
        <v>0</v>
      </c>
      <c r="AO11">
        <v>0</v>
      </c>
      <c r="AP11">
        <v>0</v>
      </c>
      <c r="AQ11">
        <v>0</v>
      </c>
      <c r="AR11">
        <v>14.936471767844196</v>
      </c>
      <c r="AS11">
        <v>13.485111013975619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674.140155795326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269.53157329798495</v>
      </c>
      <c r="L12">
        <v>4.8500839754133844</v>
      </c>
      <c r="M12">
        <v>33.69053308363457</v>
      </c>
      <c r="N12">
        <v>27.918493008179738</v>
      </c>
      <c r="O12">
        <v>70.55031470136089</v>
      </c>
      <c r="P12">
        <v>26.499961662938109</v>
      </c>
      <c r="Q12">
        <v>2.8916708497723822</v>
      </c>
      <c r="R12">
        <v>9.8490487839643652</v>
      </c>
      <c r="S12">
        <v>0</v>
      </c>
      <c r="T12">
        <v>0</v>
      </c>
      <c r="U12">
        <v>54.769618087223783</v>
      </c>
      <c r="V12">
        <v>4.9402140045283023</v>
      </c>
      <c r="W12">
        <v>10.586215806506271</v>
      </c>
      <c r="X12">
        <v>34.649019608608505</v>
      </c>
      <c r="Y12">
        <v>0</v>
      </c>
      <c r="Z12">
        <v>5.5134200330909069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29.076077824399999</v>
      </c>
      <c r="AH12">
        <v>0</v>
      </c>
      <c r="AI12">
        <v>0</v>
      </c>
      <c r="AJ12">
        <v>0</v>
      </c>
      <c r="AK12">
        <v>22.803512480378259</v>
      </c>
      <c r="AL12">
        <v>18.358514381583475</v>
      </c>
      <c r="AM12">
        <v>6.6809277837959486</v>
      </c>
      <c r="AN12">
        <v>0</v>
      </c>
      <c r="AO12">
        <v>0</v>
      </c>
      <c r="AP12">
        <v>0</v>
      </c>
      <c r="AQ12">
        <v>0</v>
      </c>
      <c r="AR12">
        <v>14.936471767844196</v>
      </c>
      <c r="AS12">
        <v>13.485111013975619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674.140155795326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269.53157329798495</v>
      </c>
      <c r="L13">
        <v>4.8500839754133844</v>
      </c>
      <c r="M13">
        <v>33.69053308363457</v>
      </c>
      <c r="N13">
        <v>27.918493008179738</v>
      </c>
      <c r="O13">
        <v>70.55031470136089</v>
      </c>
      <c r="P13">
        <v>26.499961662938109</v>
      </c>
      <c r="Q13">
        <v>2.8916708497723822</v>
      </c>
      <c r="R13">
        <v>9.8490487839643652</v>
      </c>
      <c r="S13">
        <v>0</v>
      </c>
      <c r="T13">
        <v>0</v>
      </c>
      <c r="U13">
        <v>54.769618087223783</v>
      </c>
      <c r="V13">
        <v>4.9402140045283023</v>
      </c>
      <c r="W13">
        <v>10.586215806506271</v>
      </c>
      <c r="X13">
        <v>34.649019608608505</v>
      </c>
      <c r="Y13">
        <v>0</v>
      </c>
      <c r="Z13">
        <v>5.5134200330909069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29.076077824399999</v>
      </c>
      <c r="AH13">
        <v>0</v>
      </c>
      <c r="AI13">
        <v>0</v>
      </c>
      <c r="AJ13">
        <v>0</v>
      </c>
      <c r="AK13">
        <v>22.803512480378259</v>
      </c>
      <c r="AL13">
        <v>18.358514381583475</v>
      </c>
      <c r="AM13">
        <v>6.6809277837959486</v>
      </c>
      <c r="AN13">
        <v>0</v>
      </c>
      <c r="AO13">
        <v>0</v>
      </c>
      <c r="AP13">
        <v>0</v>
      </c>
      <c r="AQ13">
        <v>0</v>
      </c>
      <c r="AR13">
        <v>14.936471767844196</v>
      </c>
      <c r="AS13">
        <v>13.485111013975619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674.140155795326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269.53157329798495</v>
      </c>
      <c r="L14">
        <v>4.8500839754133844</v>
      </c>
      <c r="M14">
        <v>33.69053308363457</v>
      </c>
      <c r="N14">
        <v>27.918493008179738</v>
      </c>
      <c r="O14">
        <v>70.55031470136089</v>
      </c>
      <c r="P14">
        <v>26.499961662938109</v>
      </c>
      <c r="Q14">
        <v>2.8916708497723822</v>
      </c>
      <c r="R14">
        <v>9.8490487839643652</v>
      </c>
      <c r="S14">
        <v>0</v>
      </c>
      <c r="T14">
        <v>0</v>
      </c>
      <c r="U14">
        <v>54.769618087223783</v>
      </c>
      <c r="V14">
        <v>4.9402140045283023</v>
      </c>
      <c r="W14">
        <v>10.586215806506271</v>
      </c>
      <c r="X14">
        <v>34.649019608608505</v>
      </c>
      <c r="Y14">
        <v>0</v>
      </c>
      <c r="Z14">
        <v>5.5134200330909069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29.076077824399999</v>
      </c>
      <c r="AH14">
        <v>0</v>
      </c>
      <c r="AI14">
        <v>0</v>
      </c>
      <c r="AJ14">
        <v>0</v>
      </c>
      <c r="AK14">
        <v>22.803512480378259</v>
      </c>
      <c r="AL14">
        <v>18.358514381583475</v>
      </c>
      <c r="AM14">
        <v>6.6809277837959486</v>
      </c>
      <c r="AN14">
        <v>0</v>
      </c>
      <c r="AO14">
        <v>0</v>
      </c>
      <c r="AP14">
        <v>0</v>
      </c>
      <c r="AQ14">
        <v>0</v>
      </c>
      <c r="AR14">
        <v>14.936471767844196</v>
      </c>
      <c r="AS14">
        <v>13.485111013975619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674.140155795326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269.53157329798495</v>
      </c>
      <c r="L15">
        <v>4.8500839754133844</v>
      </c>
      <c r="M15">
        <v>33.69053308363457</v>
      </c>
      <c r="N15">
        <v>27.918493008179738</v>
      </c>
      <c r="O15">
        <v>70.55031470136089</v>
      </c>
      <c r="P15">
        <v>26.499961662938109</v>
      </c>
      <c r="Q15">
        <v>2.8916708497723822</v>
      </c>
      <c r="R15">
        <v>9.8490487839643652</v>
      </c>
      <c r="S15">
        <v>0</v>
      </c>
      <c r="T15">
        <v>0</v>
      </c>
      <c r="U15">
        <v>54.769618087223783</v>
      </c>
      <c r="V15">
        <v>4.9402140045283023</v>
      </c>
      <c r="W15">
        <v>10.586215806506271</v>
      </c>
      <c r="X15">
        <v>34.649019608608505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29.076077824399999</v>
      </c>
      <c r="AH15">
        <v>0</v>
      </c>
      <c r="AI15">
        <v>0</v>
      </c>
      <c r="AJ15">
        <v>0</v>
      </c>
      <c r="AK15">
        <v>22.803512480378259</v>
      </c>
      <c r="AL15">
        <v>18.358514381583475</v>
      </c>
      <c r="AM15">
        <v>6.6809277837959486</v>
      </c>
      <c r="AN15">
        <v>0</v>
      </c>
      <c r="AO15">
        <v>0</v>
      </c>
      <c r="AP15">
        <v>0</v>
      </c>
      <c r="AQ15">
        <v>0</v>
      </c>
      <c r="AR15">
        <v>17.737060032155792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674.18403404309208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269.53157329798495</v>
      </c>
      <c r="L16">
        <v>4.8500839754133844</v>
      </c>
      <c r="M16">
        <v>33.69053308363457</v>
      </c>
      <c r="N16">
        <v>27.918493008179738</v>
      </c>
      <c r="O16">
        <v>70.55031470136089</v>
      </c>
      <c r="P16">
        <v>26.499961662938109</v>
      </c>
      <c r="Q16">
        <v>2.8916708497723822</v>
      </c>
      <c r="R16">
        <v>9.8490487839643652</v>
      </c>
      <c r="S16">
        <v>0</v>
      </c>
      <c r="T16">
        <v>0</v>
      </c>
      <c r="U16">
        <v>54.769618087223783</v>
      </c>
      <c r="V16">
        <v>4.9402140045283023</v>
      </c>
      <c r="W16">
        <v>10.586215806506271</v>
      </c>
      <c r="X16">
        <v>34.649019608608505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29.076077824399999</v>
      </c>
      <c r="AH16">
        <v>0</v>
      </c>
      <c r="AI16">
        <v>0</v>
      </c>
      <c r="AJ16">
        <v>0</v>
      </c>
      <c r="AK16">
        <v>22.803512480378259</v>
      </c>
      <c r="AL16">
        <v>18.358514381583475</v>
      </c>
      <c r="AM16">
        <v>6.6809277837959486</v>
      </c>
      <c r="AN16">
        <v>0</v>
      </c>
      <c r="AO16">
        <v>0</v>
      </c>
      <c r="AP16">
        <v>0</v>
      </c>
      <c r="AQ16">
        <v>0</v>
      </c>
      <c r="AR16">
        <v>17.737060032155792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674.18403404309208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269.53157329798495</v>
      </c>
      <c r="L17">
        <v>4.8500839754133844</v>
      </c>
      <c r="M17">
        <v>33.69053308363457</v>
      </c>
      <c r="N17">
        <v>27.918493008179738</v>
      </c>
      <c r="O17">
        <v>70.55031470136089</v>
      </c>
      <c r="P17">
        <v>26.499961662938109</v>
      </c>
      <c r="Q17">
        <v>2.8916708497723822</v>
      </c>
      <c r="R17">
        <v>9.8490487839643652</v>
      </c>
      <c r="S17">
        <v>0</v>
      </c>
      <c r="T17">
        <v>0</v>
      </c>
      <c r="U17">
        <v>54.769618087223783</v>
      </c>
      <c r="V17">
        <v>4.9402140045283023</v>
      </c>
      <c r="W17">
        <v>10.586215806506271</v>
      </c>
      <c r="X17">
        <v>34.649019608608505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29.076077824399999</v>
      </c>
      <c r="AH17">
        <v>0</v>
      </c>
      <c r="AI17">
        <v>0</v>
      </c>
      <c r="AJ17">
        <v>0</v>
      </c>
      <c r="AK17">
        <v>22.803512480378259</v>
      </c>
      <c r="AL17">
        <v>18.358514381583475</v>
      </c>
      <c r="AM17">
        <v>6.6809277837959486</v>
      </c>
      <c r="AN17">
        <v>0</v>
      </c>
      <c r="AO17">
        <v>0</v>
      </c>
      <c r="AP17">
        <v>0</v>
      </c>
      <c r="AQ17">
        <v>0</v>
      </c>
      <c r="AR17">
        <v>14.936471767844196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671.38344577878047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269.53157329798495</v>
      </c>
      <c r="L18">
        <v>4.8500839754133844</v>
      </c>
      <c r="M18">
        <v>33.69053308363457</v>
      </c>
      <c r="N18">
        <v>27.918493008179738</v>
      </c>
      <c r="O18">
        <v>70.55031470136089</v>
      </c>
      <c r="P18">
        <v>26.499961662938109</v>
      </c>
      <c r="Q18">
        <v>2.8916708497723822</v>
      </c>
      <c r="R18">
        <v>9.8490487839643652</v>
      </c>
      <c r="S18">
        <v>0</v>
      </c>
      <c r="T18">
        <v>0</v>
      </c>
      <c r="U18">
        <v>54.769618087223783</v>
      </c>
      <c r="V18">
        <v>4.9402140045283023</v>
      </c>
      <c r="W18">
        <v>10.586215806506271</v>
      </c>
      <c r="X18">
        <v>34.649019608608505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29.076077824399999</v>
      </c>
      <c r="AH18">
        <v>0</v>
      </c>
      <c r="AI18">
        <v>0</v>
      </c>
      <c r="AJ18">
        <v>0</v>
      </c>
      <c r="AK18">
        <v>22.803512480378259</v>
      </c>
      <c r="AL18">
        <v>18.358514381583475</v>
      </c>
      <c r="AM18">
        <v>6.6809277837959486</v>
      </c>
      <c r="AN18">
        <v>0</v>
      </c>
      <c r="AO18">
        <v>0</v>
      </c>
      <c r="AP18">
        <v>0</v>
      </c>
      <c r="AQ18">
        <v>0</v>
      </c>
      <c r="AR18">
        <v>14.936471767844196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671.38344577878047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269.53157329798495</v>
      </c>
      <c r="L19">
        <v>4.8500839754133844</v>
      </c>
      <c r="M19">
        <v>33.69053308363457</v>
      </c>
      <c r="N19">
        <v>27.918493008179738</v>
      </c>
      <c r="O19">
        <v>70.55031470136089</v>
      </c>
      <c r="P19">
        <v>26.499961662938109</v>
      </c>
      <c r="Q19">
        <v>2.8916708497723822</v>
      </c>
      <c r="R19">
        <v>9.8490487839643652</v>
      </c>
      <c r="S19">
        <v>0</v>
      </c>
      <c r="T19">
        <v>0</v>
      </c>
      <c r="U19">
        <v>54.769618087223783</v>
      </c>
      <c r="V19">
        <v>4.9402140045283023</v>
      </c>
      <c r="W19">
        <v>10.586215806506271</v>
      </c>
      <c r="X19">
        <v>34.649019608608505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29.076077824399999</v>
      </c>
      <c r="AH19">
        <v>0</v>
      </c>
      <c r="AI19">
        <v>0</v>
      </c>
      <c r="AJ19">
        <v>0</v>
      </c>
      <c r="AK19">
        <v>22.803512480378259</v>
      </c>
      <c r="AL19">
        <v>18.358514381583475</v>
      </c>
      <c r="AM19">
        <v>6.6809277837959486</v>
      </c>
      <c r="AN19">
        <v>0</v>
      </c>
      <c r="AO19">
        <v>0</v>
      </c>
      <c r="AP19">
        <v>0</v>
      </c>
      <c r="AQ19">
        <v>0</v>
      </c>
      <c r="AR19">
        <v>14.936471767844196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671.38344577878047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269.53157329798495</v>
      </c>
      <c r="L20">
        <v>4.8500839754133844</v>
      </c>
      <c r="M20">
        <v>33.69053308363457</v>
      </c>
      <c r="N20">
        <v>49.943129485488129</v>
      </c>
      <c r="O20">
        <v>70.55031470136089</v>
      </c>
      <c r="P20">
        <v>26.499961662938109</v>
      </c>
      <c r="Q20">
        <v>2.8916708497723822</v>
      </c>
      <c r="R20">
        <v>9.8490487839643652</v>
      </c>
      <c r="S20">
        <v>0</v>
      </c>
      <c r="T20">
        <v>0</v>
      </c>
      <c r="U20">
        <v>54.769618087223783</v>
      </c>
      <c r="V20">
        <v>4.9402140045283023</v>
      </c>
      <c r="W20">
        <v>10.586215806506271</v>
      </c>
      <c r="X20">
        <v>34.649019608608505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29.076077824399999</v>
      </c>
      <c r="AH20">
        <v>0</v>
      </c>
      <c r="AI20">
        <v>0</v>
      </c>
      <c r="AJ20">
        <v>0</v>
      </c>
      <c r="AK20">
        <v>22.803512480378259</v>
      </c>
      <c r="AL20">
        <v>18.358514381583475</v>
      </c>
      <c r="AM20">
        <v>6.6809277837959486</v>
      </c>
      <c r="AN20">
        <v>0</v>
      </c>
      <c r="AO20">
        <v>0</v>
      </c>
      <c r="AP20">
        <v>0</v>
      </c>
      <c r="AQ20">
        <v>0</v>
      </c>
      <c r="AR20">
        <v>14.936471767844196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693.40808225608907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269.53157329798495</v>
      </c>
      <c r="L21">
        <v>4.8500839754133844</v>
      </c>
      <c r="M21">
        <v>61.389445438121051</v>
      </c>
      <c r="N21">
        <v>49.943129485488129</v>
      </c>
      <c r="O21">
        <v>70.55031470136089</v>
      </c>
      <c r="P21">
        <v>26.499961662938109</v>
      </c>
      <c r="Q21">
        <v>2.8916708497723822</v>
      </c>
      <c r="R21">
        <v>9.8490487839643652</v>
      </c>
      <c r="S21">
        <v>0</v>
      </c>
      <c r="T21">
        <v>0</v>
      </c>
      <c r="U21">
        <v>54.769618087223783</v>
      </c>
      <c r="V21">
        <v>4.9402140045283023</v>
      </c>
      <c r="W21">
        <v>10.586215806506271</v>
      </c>
      <c r="X21">
        <v>34.649019608608505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29.076077824399999</v>
      </c>
      <c r="AH21">
        <v>8.0072918399999988</v>
      </c>
      <c r="AI21">
        <v>0</v>
      </c>
      <c r="AJ21">
        <v>0</v>
      </c>
      <c r="AK21">
        <v>22.803512480378259</v>
      </c>
      <c r="AL21">
        <v>10.013734981583475</v>
      </c>
      <c r="AM21">
        <v>6.6809277837959486</v>
      </c>
      <c r="AN21">
        <v>0</v>
      </c>
      <c r="AO21">
        <v>0</v>
      </c>
      <c r="AP21">
        <v>0</v>
      </c>
      <c r="AQ21">
        <v>0</v>
      </c>
      <c r="AR21">
        <v>17.737060032155792</v>
      </c>
      <c r="AS21">
        <v>13.485111013975619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729.51034614779849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269.53157329798495</v>
      </c>
      <c r="L22">
        <v>4.8500839754133844</v>
      </c>
      <c r="M22">
        <v>61.389445438121051</v>
      </c>
      <c r="N22">
        <v>49.943129485488129</v>
      </c>
      <c r="O22">
        <v>70.55031470136089</v>
      </c>
      <c r="P22">
        <v>26.499961662938109</v>
      </c>
      <c r="Q22">
        <v>2.8916708497723822</v>
      </c>
      <c r="R22">
        <v>9.8490487839643652</v>
      </c>
      <c r="S22">
        <v>0</v>
      </c>
      <c r="T22">
        <v>0</v>
      </c>
      <c r="U22">
        <v>54.769618087223783</v>
      </c>
      <c r="V22">
        <v>4.9402140045283023</v>
      </c>
      <c r="W22">
        <v>10.586215806506271</v>
      </c>
      <c r="X22">
        <v>34.649019608608505</v>
      </c>
      <c r="Y22">
        <v>0</v>
      </c>
      <c r="Z22">
        <v>2.7567100165454534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29.076077824399999</v>
      </c>
      <c r="AH22">
        <v>16.014583679999998</v>
      </c>
      <c r="AI22">
        <v>0</v>
      </c>
      <c r="AJ22">
        <v>0</v>
      </c>
      <c r="AK22">
        <v>22.803512480378259</v>
      </c>
      <c r="AL22">
        <v>10.013734981583475</v>
      </c>
      <c r="AM22">
        <v>6.6809277837959486</v>
      </c>
      <c r="AN22">
        <v>0</v>
      </c>
      <c r="AO22">
        <v>0</v>
      </c>
      <c r="AP22">
        <v>0</v>
      </c>
      <c r="AQ22">
        <v>0</v>
      </c>
      <c r="AR22">
        <v>17.737060032155792</v>
      </c>
      <c r="AS22">
        <v>13.485111013975619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737.51763798779848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269.53157329798495</v>
      </c>
      <c r="L23">
        <v>4.809956549232159</v>
      </c>
      <c r="M23">
        <v>61.389445438121051</v>
      </c>
      <c r="N23">
        <v>49.943129485488129</v>
      </c>
      <c r="O23">
        <v>70.55031470136089</v>
      </c>
      <c r="P23">
        <v>26.499961662938109</v>
      </c>
      <c r="Q23">
        <v>2.8846202919254655</v>
      </c>
      <c r="R23">
        <v>9.6284131830065363</v>
      </c>
      <c r="S23">
        <v>0</v>
      </c>
      <c r="T23">
        <v>0</v>
      </c>
      <c r="U23">
        <v>54.769618087223783</v>
      </c>
      <c r="V23">
        <v>7.6347683563218398</v>
      </c>
      <c r="W23">
        <v>18.638378003770029</v>
      </c>
      <c r="X23">
        <v>62.367070686653499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29.076077824399999</v>
      </c>
      <c r="AH23">
        <v>16.014583679999998</v>
      </c>
      <c r="AI23">
        <v>0</v>
      </c>
      <c r="AJ23">
        <v>0</v>
      </c>
      <c r="AK23">
        <v>22.803512480378259</v>
      </c>
      <c r="AL23">
        <v>10.013734981583475</v>
      </c>
      <c r="AM23">
        <v>6.6809277837959486</v>
      </c>
      <c r="AN23">
        <v>0</v>
      </c>
      <c r="AO23">
        <v>0</v>
      </c>
      <c r="AP23">
        <v>0</v>
      </c>
      <c r="AQ23">
        <v>8.701605871269841</v>
      </c>
      <c r="AR23">
        <v>14.936471767844196</v>
      </c>
      <c r="AS23">
        <v>13.485111013975619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781.61560963687305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269.53157329798495</v>
      </c>
      <c r="L24">
        <v>4.809956549232159</v>
      </c>
      <c r="M24">
        <v>61.389445438121051</v>
      </c>
      <c r="N24">
        <v>49.943129485488129</v>
      </c>
      <c r="O24">
        <v>70.55031470136089</v>
      </c>
      <c r="P24">
        <v>26.499961662938109</v>
      </c>
      <c r="Q24">
        <v>2.8846202919254655</v>
      </c>
      <c r="R24">
        <v>17.920430120011169</v>
      </c>
      <c r="S24">
        <v>0</v>
      </c>
      <c r="T24">
        <v>0</v>
      </c>
      <c r="U24">
        <v>54.769618087223783</v>
      </c>
      <c r="V24">
        <v>8.1649052740462125</v>
      </c>
      <c r="W24">
        <v>19.612866013428828</v>
      </c>
      <c r="X24">
        <v>62.367070686653499</v>
      </c>
      <c r="Y24">
        <v>0</v>
      </c>
      <c r="Z24">
        <v>2.7567100165454534</v>
      </c>
      <c r="AA24">
        <v>5.9402508329113939</v>
      </c>
      <c r="AB24">
        <v>0</v>
      </c>
      <c r="AC24">
        <v>0.53838225027485476</v>
      </c>
      <c r="AD24">
        <v>0</v>
      </c>
      <c r="AE24">
        <v>6.9669080128604843</v>
      </c>
      <c r="AF24">
        <v>5.592465627281948</v>
      </c>
      <c r="AG24">
        <v>29.076077824399999</v>
      </c>
      <c r="AH24">
        <v>16.014583679999998</v>
      </c>
      <c r="AI24">
        <v>0</v>
      </c>
      <c r="AJ24">
        <v>0</v>
      </c>
      <c r="AK24">
        <v>22.803512480378259</v>
      </c>
      <c r="AL24">
        <v>10.013734981583475</v>
      </c>
      <c r="AM24">
        <v>6.6809277837959486</v>
      </c>
      <c r="AN24">
        <v>0</v>
      </c>
      <c r="AO24">
        <v>0</v>
      </c>
      <c r="AP24">
        <v>0</v>
      </c>
      <c r="AQ24">
        <v>8.701605871269841</v>
      </c>
      <c r="AR24">
        <v>14.936471767844196</v>
      </c>
      <c r="AS24">
        <v>13.485111013975619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791.95063375153563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311.6896270295365</v>
      </c>
      <c r="L25">
        <v>9.0696535280745305</v>
      </c>
      <c r="M25">
        <v>61.389445438121051</v>
      </c>
      <c r="N25">
        <v>49.943129485488129</v>
      </c>
      <c r="O25">
        <v>70.55031470136089</v>
      </c>
      <c r="P25">
        <v>26.499961662938109</v>
      </c>
      <c r="Q25">
        <v>4.6098606608606563</v>
      </c>
      <c r="R25">
        <v>17.920430120011169</v>
      </c>
      <c r="S25">
        <v>0</v>
      </c>
      <c r="T25">
        <v>0</v>
      </c>
      <c r="U25">
        <v>54.769618087223783</v>
      </c>
      <c r="V25">
        <v>8.1649052740462125</v>
      </c>
      <c r="W25">
        <v>19.612866013428828</v>
      </c>
      <c r="X25">
        <v>62.367070686653499</v>
      </c>
      <c r="Y25">
        <v>0</v>
      </c>
      <c r="Z25">
        <v>2.7567100165454534</v>
      </c>
      <c r="AA25">
        <v>11.880501665822788</v>
      </c>
      <c r="AB25">
        <v>1.4087648804201047</v>
      </c>
      <c r="AC25">
        <v>4.0917046628710541</v>
      </c>
      <c r="AD25">
        <v>0</v>
      </c>
      <c r="AE25">
        <v>6.9669080128604843</v>
      </c>
      <c r="AF25">
        <v>5.592465627281948</v>
      </c>
      <c r="AG25">
        <v>29.076077824399999</v>
      </c>
      <c r="AH25">
        <v>16.014583679999998</v>
      </c>
      <c r="AI25">
        <v>0</v>
      </c>
      <c r="AJ25">
        <v>0</v>
      </c>
      <c r="AK25">
        <v>22.803512480378259</v>
      </c>
      <c r="AL25">
        <v>10.013734981583475</v>
      </c>
      <c r="AM25">
        <v>6.6809277837959486</v>
      </c>
      <c r="AN25">
        <v>0</v>
      </c>
      <c r="AO25">
        <v>0</v>
      </c>
      <c r="AP25">
        <v>0</v>
      </c>
      <c r="AQ25">
        <v>17.40321104936508</v>
      </c>
      <c r="AR25">
        <v>14.936471767844196</v>
      </c>
      <c r="AS25">
        <v>13.485111013975619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859.69756813488766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376.95056253332763</v>
      </c>
      <c r="L26">
        <v>9.0696535280745305</v>
      </c>
      <c r="M26">
        <v>61.389445438121051</v>
      </c>
      <c r="N26">
        <v>49.943129485488129</v>
      </c>
      <c r="O26">
        <v>70.55031470136089</v>
      </c>
      <c r="P26">
        <v>26.499961662938109</v>
      </c>
      <c r="Q26">
        <v>4.6098606608606563</v>
      </c>
      <c r="R26">
        <v>17.920430120011169</v>
      </c>
      <c r="S26">
        <v>0</v>
      </c>
      <c r="T26">
        <v>0</v>
      </c>
      <c r="U26">
        <v>54.769618087223783</v>
      </c>
      <c r="V26">
        <v>8.1649052740462125</v>
      </c>
      <c r="W26">
        <v>19.612866013428828</v>
      </c>
      <c r="X26">
        <v>62.367070686653499</v>
      </c>
      <c r="Y26">
        <v>0</v>
      </c>
      <c r="Z26">
        <v>2.7567100165454534</v>
      </c>
      <c r="AA26">
        <v>11.880501665822788</v>
      </c>
      <c r="AB26">
        <v>5.5674398930232538</v>
      </c>
      <c r="AC26">
        <v>4.0917046628710541</v>
      </c>
      <c r="AD26">
        <v>0</v>
      </c>
      <c r="AE26">
        <v>6.9669080128604843</v>
      </c>
      <c r="AF26">
        <v>11.184930561359026</v>
      </c>
      <c r="AG26">
        <v>29.076077824399999</v>
      </c>
      <c r="AH26">
        <v>24.021875519999998</v>
      </c>
      <c r="AI26">
        <v>0</v>
      </c>
      <c r="AJ26">
        <v>0</v>
      </c>
      <c r="AK26">
        <v>22.803512480378259</v>
      </c>
      <c r="AL26">
        <v>10.013734981583475</v>
      </c>
      <c r="AM26">
        <v>6.6809277837959486</v>
      </c>
      <c r="AN26">
        <v>0</v>
      </c>
      <c r="AO26">
        <v>0</v>
      </c>
      <c r="AP26">
        <v>0</v>
      </c>
      <c r="AQ26">
        <v>17.40321104936508</v>
      </c>
      <c r="AR26">
        <v>14.936471767844196</v>
      </c>
      <c r="AS26">
        <v>13.485111013975619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942.71693542535888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430.01131742753699</v>
      </c>
      <c r="L27">
        <v>9.0696794790469095</v>
      </c>
      <c r="M27">
        <v>61.389445438121051</v>
      </c>
      <c r="N27">
        <v>49.943129485488129</v>
      </c>
      <c r="O27">
        <v>70.55031470136089</v>
      </c>
      <c r="P27">
        <v>26.499961662938109</v>
      </c>
      <c r="Q27">
        <v>4.6091688701923079</v>
      </c>
      <c r="R27">
        <v>17.921586962962966</v>
      </c>
      <c r="S27">
        <v>0</v>
      </c>
      <c r="T27">
        <v>0</v>
      </c>
      <c r="U27">
        <v>54.769618087223783</v>
      </c>
      <c r="V27">
        <v>8.4833900676605491</v>
      </c>
      <c r="W27">
        <v>19.612866013428828</v>
      </c>
      <c r="X27">
        <v>62.367070686653499</v>
      </c>
      <c r="Y27">
        <v>0</v>
      </c>
      <c r="Z27">
        <v>2.7567100165454534</v>
      </c>
      <c r="AA27">
        <v>17.820752498734183</v>
      </c>
      <c r="AB27">
        <v>11.134879346886718</v>
      </c>
      <c r="AC27">
        <v>8.1834093257421081</v>
      </c>
      <c r="AD27">
        <v>3.3510032956850875</v>
      </c>
      <c r="AE27">
        <v>6.9669080128604843</v>
      </c>
      <c r="AF27">
        <v>16.777396188640978</v>
      </c>
      <c r="AG27">
        <v>29.076077824399999</v>
      </c>
      <c r="AH27">
        <v>24.021875519999998</v>
      </c>
      <c r="AI27">
        <v>0</v>
      </c>
      <c r="AJ27">
        <v>0</v>
      </c>
      <c r="AK27">
        <v>22.803512480378259</v>
      </c>
      <c r="AL27">
        <v>18.358514381583475</v>
      </c>
      <c r="AM27">
        <v>6.6809277837959486</v>
      </c>
      <c r="AN27">
        <v>0</v>
      </c>
      <c r="AO27">
        <v>0</v>
      </c>
      <c r="AP27">
        <v>0</v>
      </c>
      <c r="AQ27">
        <v>34.722349030634923</v>
      </c>
      <c r="AR27">
        <v>17.737060032155792</v>
      </c>
      <c r="AS27">
        <v>13.485111013975619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1049.1040356346332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485.93228700277393</v>
      </c>
      <c r="L28">
        <v>9.069778510239038</v>
      </c>
      <c r="M28">
        <v>61.389445438121051</v>
      </c>
      <c r="N28">
        <v>49.943129485488129</v>
      </c>
      <c r="O28">
        <v>70.55031470136089</v>
      </c>
      <c r="P28">
        <v>26.499961662938109</v>
      </c>
      <c r="Q28">
        <v>4.6091688701923079</v>
      </c>
      <c r="R28">
        <v>17.92314354357082</v>
      </c>
      <c r="S28">
        <v>0</v>
      </c>
      <c r="T28">
        <v>0</v>
      </c>
      <c r="U28">
        <v>54.769618087223783</v>
      </c>
      <c r="V28">
        <v>8.4858867158628701</v>
      </c>
      <c r="W28">
        <v>19.612866013428828</v>
      </c>
      <c r="X28">
        <v>62.367070686653499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21.053987061359031</v>
      </c>
      <c r="AG28">
        <v>29.076077824399999</v>
      </c>
      <c r="AH28">
        <v>39.556021531488909</v>
      </c>
      <c r="AI28">
        <v>0</v>
      </c>
      <c r="AJ28">
        <v>0</v>
      </c>
      <c r="AK28">
        <v>22.803512480378259</v>
      </c>
      <c r="AL28">
        <v>40.054941418416519</v>
      </c>
      <c r="AM28">
        <v>6.6809277837959486</v>
      </c>
      <c r="AN28">
        <v>0</v>
      </c>
      <c r="AO28">
        <v>0</v>
      </c>
      <c r="AP28">
        <v>0</v>
      </c>
      <c r="AQ28">
        <v>34.722349030634923</v>
      </c>
      <c r="AR28">
        <v>17.737060032155792</v>
      </c>
      <c r="AS28">
        <v>13.485111013975619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1173.0623525355588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487.9462637760916</v>
      </c>
      <c r="L29">
        <v>9.0698497089730612</v>
      </c>
      <c r="M29">
        <v>61.389445438121051</v>
      </c>
      <c r="N29">
        <v>49.943129485488129</v>
      </c>
      <c r="O29">
        <v>70.55031470136089</v>
      </c>
      <c r="P29">
        <v>26.499961662938109</v>
      </c>
      <c r="Q29">
        <v>4.6091688701923079</v>
      </c>
      <c r="R29">
        <v>17.92314354357082</v>
      </c>
      <c r="S29">
        <v>0</v>
      </c>
      <c r="T29">
        <v>0</v>
      </c>
      <c r="U29">
        <v>54.769618087223783</v>
      </c>
      <c r="V29">
        <v>8.4858867158628701</v>
      </c>
      <c r="W29">
        <v>19.61367924442138</v>
      </c>
      <c r="X29">
        <v>62.370683269714277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21.053987061359031</v>
      </c>
      <c r="AG29">
        <v>29.076077824399999</v>
      </c>
      <c r="AH29">
        <v>39.556021531488909</v>
      </c>
      <c r="AI29">
        <v>0</v>
      </c>
      <c r="AJ29">
        <v>0</v>
      </c>
      <c r="AK29">
        <v>22.803512480378259</v>
      </c>
      <c r="AL29">
        <v>40.054941418416519</v>
      </c>
      <c r="AM29">
        <v>6.6809277837959486</v>
      </c>
      <c r="AN29">
        <v>0</v>
      </c>
      <c r="AO29">
        <v>0</v>
      </c>
      <c r="AP29">
        <v>0</v>
      </c>
      <c r="AQ29">
        <v>34.722349030634923</v>
      </c>
      <c r="AR29">
        <v>14.936471767844196</v>
      </c>
      <c r="AS29">
        <v>13.485111013975619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1176.1428275422879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487.9462637760916</v>
      </c>
      <c r="L30">
        <v>9.0699028646783404</v>
      </c>
      <c r="M30">
        <v>61.389445438121051</v>
      </c>
      <c r="N30">
        <v>49.943129485488129</v>
      </c>
      <c r="O30">
        <v>70.55031470136089</v>
      </c>
      <c r="P30">
        <v>26.499961662938109</v>
      </c>
      <c r="Q30">
        <v>4.6103872196467988</v>
      </c>
      <c r="R30">
        <v>17.92314354357082</v>
      </c>
      <c r="S30">
        <v>0</v>
      </c>
      <c r="T30">
        <v>0</v>
      </c>
      <c r="U30">
        <v>54.769618087223783</v>
      </c>
      <c r="V30">
        <v>8.4858867158628701</v>
      </c>
      <c r="W30">
        <v>19.61367924442138</v>
      </c>
      <c r="X30">
        <v>62.370683269714277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21.053987061359031</v>
      </c>
      <c r="AG30">
        <v>29.076077824399999</v>
      </c>
      <c r="AH30">
        <v>39.556021531488909</v>
      </c>
      <c r="AI30">
        <v>0</v>
      </c>
      <c r="AJ30">
        <v>0</v>
      </c>
      <c r="AK30">
        <v>22.803512480378259</v>
      </c>
      <c r="AL30">
        <v>40.054941418416519</v>
      </c>
      <c r="AM30">
        <v>6.6809277837959486</v>
      </c>
      <c r="AN30">
        <v>0</v>
      </c>
      <c r="AO30">
        <v>0</v>
      </c>
      <c r="AP30">
        <v>0</v>
      </c>
      <c r="AQ30">
        <v>34.722349030634923</v>
      </c>
      <c r="AR30">
        <v>14.936471767844196</v>
      </c>
      <c r="AS30">
        <v>13.485111013975619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1176.1440990474475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487.94285060344555</v>
      </c>
      <c r="L31">
        <v>9.0700329781460756</v>
      </c>
      <c r="M31">
        <v>61.389445438121051</v>
      </c>
      <c r="N31">
        <v>49.943129485488129</v>
      </c>
      <c r="O31">
        <v>70.55031470136089</v>
      </c>
      <c r="P31">
        <v>26.499961662938109</v>
      </c>
      <c r="Q31">
        <v>4.0103184282584889</v>
      </c>
      <c r="R31">
        <v>17.91729202058319</v>
      </c>
      <c r="S31">
        <v>0</v>
      </c>
      <c r="T31">
        <v>0</v>
      </c>
      <c r="U31">
        <v>54.769618087223783</v>
      </c>
      <c r="V31">
        <v>8.1649052740462125</v>
      </c>
      <c r="W31">
        <v>19.541619329737017</v>
      </c>
      <c r="X31">
        <v>62.367070686653499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29.076077824399999</v>
      </c>
      <c r="AH31">
        <v>39.556021531488909</v>
      </c>
      <c r="AI31">
        <v>0</v>
      </c>
      <c r="AJ31">
        <v>0</v>
      </c>
      <c r="AK31">
        <v>22.803512480378259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34.722349030634923</v>
      </c>
      <c r="AR31">
        <v>14.936471767844196</v>
      </c>
      <c r="AS31">
        <v>13.762638567350582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1175.4157692877066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457.76033794312349</v>
      </c>
      <c r="L32">
        <v>9.0700128490704195</v>
      </c>
      <c r="M32">
        <v>61.389445438121051</v>
      </c>
      <c r="N32">
        <v>49.943129485488129</v>
      </c>
      <c r="O32">
        <v>70.55031470136089</v>
      </c>
      <c r="P32">
        <v>26.499961662938109</v>
      </c>
      <c r="Q32">
        <v>4.3943952679999994</v>
      </c>
      <c r="R32">
        <v>17.917677118353346</v>
      </c>
      <c r="S32">
        <v>0</v>
      </c>
      <c r="T32">
        <v>0</v>
      </c>
      <c r="U32">
        <v>54.769618087223783</v>
      </c>
      <c r="V32">
        <v>8.1649052740462125</v>
      </c>
      <c r="W32">
        <v>19.612866013428828</v>
      </c>
      <c r="X32">
        <v>62.367070686653499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29.076077824399999</v>
      </c>
      <c r="AH32">
        <v>39.556021531488909</v>
      </c>
      <c r="AI32">
        <v>0</v>
      </c>
      <c r="AJ32">
        <v>0</v>
      </c>
      <c r="AK32">
        <v>22.803512480378259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34.722349030634923</v>
      </c>
      <c r="AR32">
        <v>14.936471767844196</v>
      </c>
      <c r="AS32">
        <v>13.762638567350582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1145.6889451195125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487.72872731705894</v>
      </c>
      <c r="L33">
        <v>9.0700128490704195</v>
      </c>
      <c r="M33">
        <v>61.389445438121051</v>
      </c>
      <c r="N33">
        <v>49.943129485488129</v>
      </c>
      <c r="O33">
        <v>70.55031470136089</v>
      </c>
      <c r="P33">
        <v>26.499961662938109</v>
      </c>
      <c r="Q33">
        <v>4.6108631676190477</v>
      </c>
      <c r="R33">
        <v>17.917677118353346</v>
      </c>
      <c r="S33">
        <v>0</v>
      </c>
      <c r="T33">
        <v>0</v>
      </c>
      <c r="U33">
        <v>54.769618087223783</v>
      </c>
      <c r="V33">
        <v>8.1649052740462125</v>
      </c>
      <c r="W33">
        <v>19.612866013428828</v>
      </c>
      <c r="X33">
        <v>62.367070686653499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29.076077824399999</v>
      </c>
      <c r="AH33">
        <v>39.556021531488909</v>
      </c>
      <c r="AI33">
        <v>0</v>
      </c>
      <c r="AJ33">
        <v>0</v>
      </c>
      <c r="AK33">
        <v>22.803512480378259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34.722349030634923</v>
      </c>
      <c r="AR33">
        <v>17.737060032155792</v>
      </c>
      <c r="AS33">
        <v>13.762638567350582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1178.6743906573784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487.72872731705894</v>
      </c>
      <c r="L34">
        <v>9.0700128490704195</v>
      </c>
      <c r="M34">
        <v>61.389445438121051</v>
      </c>
      <c r="N34">
        <v>49.943129485488129</v>
      </c>
      <c r="O34">
        <v>70.55031470136089</v>
      </c>
      <c r="P34">
        <v>26.499961662938109</v>
      </c>
      <c r="Q34">
        <v>4.6108631676190477</v>
      </c>
      <c r="R34">
        <v>17.917677118353346</v>
      </c>
      <c r="S34">
        <v>0</v>
      </c>
      <c r="T34">
        <v>0</v>
      </c>
      <c r="U34">
        <v>54.769618087223783</v>
      </c>
      <c r="V34">
        <v>8.1649052740462125</v>
      </c>
      <c r="W34">
        <v>19.612866013428828</v>
      </c>
      <c r="X34">
        <v>62.367070686653499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4.0917046628710541</v>
      </c>
      <c r="AD34">
        <v>7.7251794090840278</v>
      </c>
      <c r="AE34">
        <v>6.9669080128604843</v>
      </c>
      <c r="AF34">
        <v>11.184930561359026</v>
      </c>
      <c r="AG34">
        <v>29.076077824399999</v>
      </c>
      <c r="AH34">
        <v>24.021875519999998</v>
      </c>
      <c r="AI34">
        <v>0</v>
      </c>
      <c r="AJ34">
        <v>0</v>
      </c>
      <c r="AK34">
        <v>22.803512480378259</v>
      </c>
      <c r="AL34">
        <v>10.848213518416522</v>
      </c>
      <c r="AM34">
        <v>6.6809277837959486</v>
      </c>
      <c r="AN34">
        <v>0</v>
      </c>
      <c r="AO34">
        <v>0</v>
      </c>
      <c r="AP34">
        <v>0</v>
      </c>
      <c r="AQ34">
        <v>34.722349030634923</v>
      </c>
      <c r="AR34">
        <v>17.737060032155792</v>
      </c>
      <c r="AS34">
        <v>13.762638567350582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1099.5257509598587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487.72872731705894</v>
      </c>
      <c r="L35">
        <v>9.0700128490704195</v>
      </c>
      <c r="M35">
        <v>61.389445438121051</v>
      </c>
      <c r="N35">
        <v>49.943129485488129</v>
      </c>
      <c r="O35">
        <v>70.55031470136089</v>
      </c>
      <c r="P35">
        <v>26.499961662938109</v>
      </c>
      <c r="Q35">
        <v>4.6108631676190477</v>
      </c>
      <c r="R35">
        <v>17.917677118353346</v>
      </c>
      <c r="S35">
        <v>0</v>
      </c>
      <c r="T35">
        <v>0</v>
      </c>
      <c r="U35">
        <v>54.769618087223783</v>
      </c>
      <c r="V35">
        <v>8.1649052740462125</v>
      </c>
      <c r="W35">
        <v>19.612866013428828</v>
      </c>
      <c r="X35">
        <v>62.367070686653499</v>
      </c>
      <c r="Y35">
        <v>0</v>
      </c>
      <c r="Z35">
        <v>2.7567100165454534</v>
      </c>
      <c r="AA35">
        <v>11.880501665822788</v>
      </c>
      <c r="AB35">
        <v>11.134879346886718</v>
      </c>
      <c r="AC35">
        <v>4.0917046628710541</v>
      </c>
      <c r="AD35">
        <v>0</v>
      </c>
      <c r="AE35">
        <v>6.9669080128604843</v>
      </c>
      <c r="AF35">
        <v>5.592465627281948</v>
      </c>
      <c r="AG35">
        <v>29.076077824399999</v>
      </c>
      <c r="AH35">
        <v>24.021875519999998</v>
      </c>
      <c r="AI35">
        <v>0</v>
      </c>
      <c r="AJ35">
        <v>0</v>
      </c>
      <c r="AK35">
        <v>22.803512480378259</v>
      </c>
      <c r="AL35">
        <v>10.848213518416522</v>
      </c>
      <c r="AM35">
        <v>6.6809277837959486</v>
      </c>
      <c r="AN35">
        <v>0</v>
      </c>
      <c r="AO35">
        <v>0</v>
      </c>
      <c r="AP35">
        <v>0</v>
      </c>
      <c r="AQ35">
        <v>26.104816920634917</v>
      </c>
      <c r="AR35">
        <v>14.936471767844196</v>
      </c>
      <c r="AS35">
        <v>13.762638567350582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1063.2822955164513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487.94520562832724</v>
      </c>
      <c r="L36">
        <v>9.0700329781460756</v>
      </c>
      <c r="M36">
        <v>61.389445438121051</v>
      </c>
      <c r="N36">
        <v>49.943129485488129</v>
      </c>
      <c r="O36">
        <v>70.55031470136089</v>
      </c>
      <c r="P36">
        <v>26.499961662938109</v>
      </c>
      <c r="Q36">
        <v>4.6108631676190477</v>
      </c>
      <c r="R36">
        <v>17.917677118353346</v>
      </c>
      <c r="S36">
        <v>0</v>
      </c>
      <c r="T36">
        <v>0</v>
      </c>
      <c r="U36">
        <v>54.769618087223783</v>
      </c>
      <c r="V36">
        <v>8.1649052740462125</v>
      </c>
      <c r="W36">
        <v>19.612866013428828</v>
      </c>
      <c r="X36">
        <v>62.367070686653499</v>
      </c>
      <c r="Y36">
        <v>0</v>
      </c>
      <c r="Z36">
        <v>2.7567100165454534</v>
      </c>
      <c r="AA36">
        <v>5.9402508329113939</v>
      </c>
      <c r="AB36">
        <v>5.5674398930232538</v>
      </c>
      <c r="AC36">
        <v>4.0917046628710541</v>
      </c>
      <c r="AD36">
        <v>0</v>
      </c>
      <c r="AE36">
        <v>6.9669080128604843</v>
      </c>
      <c r="AF36">
        <v>5.592465627281948</v>
      </c>
      <c r="AG36">
        <v>29.076077824399999</v>
      </c>
      <c r="AH36">
        <v>16.014583679999998</v>
      </c>
      <c r="AI36">
        <v>0</v>
      </c>
      <c r="AJ36">
        <v>0</v>
      </c>
      <c r="AK36">
        <v>22.803512480378259</v>
      </c>
      <c r="AL36">
        <v>10.848213518416522</v>
      </c>
      <c r="AM36">
        <v>6.6809277837959486</v>
      </c>
      <c r="AN36">
        <v>0</v>
      </c>
      <c r="AO36">
        <v>0</v>
      </c>
      <c r="AP36">
        <v>0</v>
      </c>
      <c r="AQ36">
        <v>17.40321104936508</v>
      </c>
      <c r="AR36">
        <v>14.936471767844196</v>
      </c>
      <c r="AS36">
        <v>13.762638567350582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1035.2822059587502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487.9462637760916</v>
      </c>
      <c r="L37">
        <v>9.0700329781460756</v>
      </c>
      <c r="M37">
        <v>61.389445438121051</v>
      </c>
      <c r="N37">
        <v>49.943129485488129</v>
      </c>
      <c r="O37">
        <v>70.55031470136089</v>
      </c>
      <c r="P37">
        <v>26.499961662938109</v>
      </c>
      <c r="Q37">
        <v>4.6108631676190477</v>
      </c>
      <c r="R37">
        <v>17.917677118353346</v>
      </c>
      <c r="S37">
        <v>0</v>
      </c>
      <c r="T37">
        <v>0</v>
      </c>
      <c r="U37">
        <v>54.769618087223783</v>
      </c>
      <c r="V37">
        <v>8.1649052740462125</v>
      </c>
      <c r="W37">
        <v>19.612866013428828</v>
      </c>
      <c r="X37">
        <v>62.367070686653499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0</v>
      </c>
      <c r="AD37">
        <v>0</v>
      </c>
      <c r="AE37">
        <v>6.9669080128604843</v>
      </c>
      <c r="AF37">
        <v>5.592465627281948</v>
      </c>
      <c r="AG37">
        <v>29.076077824399999</v>
      </c>
      <c r="AH37">
        <v>8.0072918399999988</v>
      </c>
      <c r="AI37">
        <v>0</v>
      </c>
      <c r="AJ37">
        <v>0</v>
      </c>
      <c r="AK37">
        <v>22.803512480378259</v>
      </c>
      <c r="AL37">
        <v>10.848213518416522</v>
      </c>
      <c r="AM37">
        <v>6.6809277837959486</v>
      </c>
      <c r="AN37">
        <v>0</v>
      </c>
      <c r="AO37">
        <v>0</v>
      </c>
      <c r="AP37">
        <v>0</v>
      </c>
      <c r="AQ37">
        <v>17.40321104936508</v>
      </c>
      <c r="AR37">
        <v>14.936471767844196</v>
      </c>
      <c r="AS37">
        <v>13.762638567350582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1023.1842676036435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487.9462637760916</v>
      </c>
      <c r="L38">
        <v>9.0699028646783404</v>
      </c>
      <c r="M38">
        <v>61.389445438121051</v>
      </c>
      <c r="N38">
        <v>49.943129485488129</v>
      </c>
      <c r="O38">
        <v>70.55031470136089</v>
      </c>
      <c r="P38">
        <v>26.499961662938109</v>
      </c>
      <c r="Q38">
        <v>4.6103872196467988</v>
      </c>
      <c r="R38">
        <v>17.92314354357082</v>
      </c>
      <c r="S38">
        <v>0</v>
      </c>
      <c r="T38">
        <v>0</v>
      </c>
      <c r="U38">
        <v>54.769618087223783</v>
      </c>
      <c r="V38">
        <v>8.4858867158628701</v>
      </c>
      <c r="W38">
        <v>19.612866013428828</v>
      </c>
      <c r="X38">
        <v>62.367070686653499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6.9669080128604843</v>
      </c>
      <c r="AF38">
        <v>5.592465627281948</v>
      </c>
      <c r="AG38">
        <v>29.076077824399999</v>
      </c>
      <c r="AH38">
        <v>0</v>
      </c>
      <c r="AI38">
        <v>0</v>
      </c>
      <c r="AJ38">
        <v>0</v>
      </c>
      <c r="AK38">
        <v>22.803512480378259</v>
      </c>
      <c r="AL38">
        <v>10.848213518416522</v>
      </c>
      <c r="AM38">
        <v>6.6809277837959486</v>
      </c>
      <c r="AN38">
        <v>0</v>
      </c>
      <c r="AO38">
        <v>0</v>
      </c>
      <c r="AP38">
        <v>0</v>
      </c>
      <c r="AQ38">
        <v>17.40321104936508</v>
      </c>
      <c r="AR38">
        <v>14.936471767844196</v>
      </c>
      <c r="AS38">
        <v>13.762638567350582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1015.5028175692377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487.9462637760916</v>
      </c>
      <c r="L39">
        <v>9.0698497089730612</v>
      </c>
      <c r="M39">
        <v>61.389445438121051</v>
      </c>
      <c r="N39">
        <v>49.943129485488129</v>
      </c>
      <c r="O39">
        <v>70.55031470136089</v>
      </c>
      <c r="P39">
        <v>26.499961662938109</v>
      </c>
      <c r="Q39">
        <v>4.6103872196467988</v>
      </c>
      <c r="R39">
        <v>17.917677118353346</v>
      </c>
      <c r="S39">
        <v>0</v>
      </c>
      <c r="T39">
        <v>0</v>
      </c>
      <c r="U39">
        <v>54.769618087223783</v>
      </c>
      <c r="V39">
        <v>8.1649591978494609</v>
      </c>
      <c r="W39">
        <v>19.612866013428828</v>
      </c>
      <c r="X39">
        <v>62.367070686653499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29.076077824399999</v>
      </c>
      <c r="AH39">
        <v>0</v>
      </c>
      <c r="AI39">
        <v>0</v>
      </c>
      <c r="AJ39">
        <v>0</v>
      </c>
      <c r="AK39">
        <v>22.803512480378259</v>
      </c>
      <c r="AL39">
        <v>10.848213518416522</v>
      </c>
      <c r="AM39">
        <v>6.6809277837959486</v>
      </c>
      <c r="AN39">
        <v>0</v>
      </c>
      <c r="AO39">
        <v>0</v>
      </c>
      <c r="AP39">
        <v>0</v>
      </c>
      <c r="AQ39">
        <v>8.701605871269841</v>
      </c>
      <c r="AR39">
        <v>14.936471767844196</v>
      </c>
      <c r="AS39">
        <v>13.485111013975619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1006.1972377388314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487.9462637760916</v>
      </c>
      <c r="L40">
        <v>9.0698638225825334</v>
      </c>
      <c r="M40">
        <v>61.389445438121051</v>
      </c>
      <c r="N40">
        <v>49.943129485488129</v>
      </c>
      <c r="O40">
        <v>70.55031470136089</v>
      </c>
      <c r="P40">
        <v>26.499961662938109</v>
      </c>
      <c r="Q40">
        <v>4.6108631676190477</v>
      </c>
      <c r="R40">
        <v>17.917677118353346</v>
      </c>
      <c r="S40">
        <v>0</v>
      </c>
      <c r="T40">
        <v>0</v>
      </c>
      <c r="U40">
        <v>54.769618087223783</v>
      </c>
      <c r="V40">
        <v>8.1649052740462125</v>
      </c>
      <c r="W40">
        <v>19.612866013428828</v>
      </c>
      <c r="X40">
        <v>62.367070686653499</v>
      </c>
      <c r="Y40">
        <v>0</v>
      </c>
      <c r="Z40">
        <v>2.7567100165454534</v>
      </c>
      <c r="AA40">
        <v>5.9402508329113939</v>
      </c>
      <c r="AB40">
        <v>5.5674398930232538</v>
      </c>
      <c r="AC40">
        <v>0</v>
      </c>
      <c r="AD40">
        <v>0</v>
      </c>
      <c r="AE40">
        <v>6.9669080128604843</v>
      </c>
      <c r="AF40">
        <v>5.592465627281948</v>
      </c>
      <c r="AG40">
        <v>29.076077824399999</v>
      </c>
      <c r="AH40">
        <v>0</v>
      </c>
      <c r="AI40">
        <v>0</v>
      </c>
      <c r="AJ40">
        <v>0</v>
      </c>
      <c r="AK40">
        <v>22.803512480378259</v>
      </c>
      <c r="AL40">
        <v>10.848213518416522</v>
      </c>
      <c r="AM40">
        <v>6.6809277837959486</v>
      </c>
      <c r="AN40">
        <v>0</v>
      </c>
      <c r="AO40">
        <v>0</v>
      </c>
      <c r="AP40">
        <v>0</v>
      </c>
      <c r="AQ40">
        <v>8.701605871269841</v>
      </c>
      <c r="AR40">
        <v>14.936471767844196</v>
      </c>
      <c r="AS40">
        <v>13.485111013975619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1006.1976738766099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487.9462637760916</v>
      </c>
      <c r="L41">
        <v>9.0697745791517708</v>
      </c>
      <c r="M41">
        <v>61.389445438121051</v>
      </c>
      <c r="N41">
        <v>49.943129485488129</v>
      </c>
      <c r="O41">
        <v>70.55031470136089</v>
      </c>
      <c r="P41">
        <v>26.499961662938109</v>
      </c>
      <c r="Q41">
        <v>4.6108631676190477</v>
      </c>
      <c r="R41">
        <v>17.917677118353346</v>
      </c>
      <c r="S41">
        <v>0</v>
      </c>
      <c r="T41">
        <v>0</v>
      </c>
      <c r="U41">
        <v>54.769618087223783</v>
      </c>
      <c r="V41">
        <v>8.1649052740462125</v>
      </c>
      <c r="W41">
        <v>19.612866013428828</v>
      </c>
      <c r="X41">
        <v>62.367070686653499</v>
      </c>
      <c r="Y41">
        <v>0</v>
      </c>
      <c r="Z41">
        <v>2.7567100165454534</v>
      </c>
      <c r="AA41">
        <v>5.9402508329113939</v>
      </c>
      <c r="AB41">
        <v>5.5674398930232538</v>
      </c>
      <c r="AC41">
        <v>0</v>
      </c>
      <c r="AD41">
        <v>0</v>
      </c>
      <c r="AE41">
        <v>6.9669080128604843</v>
      </c>
      <c r="AF41">
        <v>5.592465627281948</v>
      </c>
      <c r="AG41">
        <v>29.076077824399999</v>
      </c>
      <c r="AH41">
        <v>0</v>
      </c>
      <c r="AI41">
        <v>0</v>
      </c>
      <c r="AJ41">
        <v>0</v>
      </c>
      <c r="AK41">
        <v>22.803512480378259</v>
      </c>
      <c r="AL41">
        <v>10.848213518416522</v>
      </c>
      <c r="AM41">
        <v>6.6809277837959486</v>
      </c>
      <c r="AN41">
        <v>0</v>
      </c>
      <c r="AO41">
        <v>0</v>
      </c>
      <c r="AP41">
        <v>0</v>
      </c>
      <c r="AQ41">
        <v>8.701605871269841</v>
      </c>
      <c r="AR41">
        <v>14.936471767844196</v>
      </c>
      <c r="AS41">
        <v>13.485111013975619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1006.1975846331791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487.9462637760916</v>
      </c>
      <c r="L42">
        <v>9.0698755129760098</v>
      </c>
      <c r="M42">
        <v>61.389445438121051</v>
      </c>
      <c r="N42">
        <v>49.943129485488129</v>
      </c>
      <c r="O42">
        <v>70.55031470136089</v>
      </c>
      <c r="P42">
        <v>26.499961662938109</v>
      </c>
      <c r="Q42">
        <v>4.6098606608606563</v>
      </c>
      <c r="R42">
        <v>17.917677118353346</v>
      </c>
      <c r="S42">
        <v>0</v>
      </c>
      <c r="T42">
        <v>0</v>
      </c>
      <c r="U42">
        <v>54.769618087223783</v>
      </c>
      <c r="V42">
        <v>8.1649052740462125</v>
      </c>
      <c r="W42">
        <v>19.612866013428828</v>
      </c>
      <c r="X42">
        <v>62.367070686653499</v>
      </c>
      <c r="Y42">
        <v>0</v>
      </c>
      <c r="Z42">
        <v>2.7567100165454534</v>
      </c>
      <c r="AA42">
        <v>4.2754840721519001</v>
      </c>
      <c r="AB42">
        <v>5.5674398930232538</v>
      </c>
      <c r="AC42">
        <v>0</v>
      </c>
      <c r="AD42">
        <v>0</v>
      </c>
      <c r="AE42">
        <v>6.9669080128604843</v>
      </c>
      <c r="AF42">
        <v>5.592465627281948</v>
      </c>
      <c r="AG42">
        <v>29.076077824399999</v>
      </c>
      <c r="AH42">
        <v>0</v>
      </c>
      <c r="AI42">
        <v>0</v>
      </c>
      <c r="AJ42">
        <v>0</v>
      </c>
      <c r="AK42">
        <v>22.803512480378259</v>
      </c>
      <c r="AL42">
        <v>10.848213518416522</v>
      </c>
      <c r="AM42">
        <v>6.6809277837959486</v>
      </c>
      <c r="AN42">
        <v>0</v>
      </c>
      <c r="AO42">
        <v>0</v>
      </c>
      <c r="AP42">
        <v>0</v>
      </c>
      <c r="AQ42">
        <v>8.701605871269841</v>
      </c>
      <c r="AR42">
        <v>14.936471767844196</v>
      </c>
      <c r="AS42">
        <v>13.485111013975619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1004.5319162994855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487.9462637760916</v>
      </c>
      <c r="L43">
        <v>9.0697745791517708</v>
      </c>
      <c r="M43">
        <v>61.389445438121051</v>
      </c>
      <c r="N43">
        <v>49.943129485488129</v>
      </c>
      <c r="O43">
        <v>70.55031470136089</v>
      </c>
      <c r="P43">
        <v>26.499961662938109</v>
      </c>
      <c r="Q43">
        <v>4.6098606608606563</v>
      </c>
      <c r="R43">
        <v>17.920430120011169</v>
      </c>
      <c r="S43">
        <v>0</v>
      </c>
      <c r="T43">
        <v>0</v>
      </c>
      <c r="U43">
        <v>54.769618087223783</v>
      </c>
      <c r="V43">
        <v>8.1649052740462125</v>
      </c>
      <c r="W43">
        <v>19.612866013428828</v>
      </c>
      <c r="X43">
        <v>62.367070686653499</v>
      </c>
      <c r="Y43">
        <v>0</v>
      </c>
      <c r="Z43">
        <v>2.7567100165454534</v>
      </c>
      <c r="AA43">
        <v>0</v>
      </c>
      <c r="AB43">
        <v>5.5674398930232538</v>
      </c>
      <c r="AC43">
        <v>0</v>
      </c>
      <c r="AD43">
        <v>0</v>
      </c>
      <c r="AE43">
        <v>6.9669080128604843</v>
      </c>
      <c r="AF43">
        <v>5.592465627281948</v>
      </c>
      <c r="AG43">
        <v>29.076077824399999</v>
      </c>
      <c r="AH43">
        <v>0</v>
      </c>
      <c r="AI43">
        <v>0</v>
      </c>
      <c r="AJ43">
        <v>0</v>
      </c>
      <c r="AK43">
        <v>22.803512480378259</v>
      </c>
      <c r="AL43">
        <v>10.848213518416522</v>
      </c>
      <c r="AM43">
        <v>6.6809277837959486</v>
      </c>
      <c r="AN43">
        <v>0</v>
      </c>
      <c r="AO43">
        <v>0</v>
      </c>
      <c r="AP43">
        <v>0</v>
      </c>
      <c r="AQ43">
        <v>0</v>
      </c>
      <c r="AR43">
        <v>14.936471767844196</v>
      </c>
      <c r="AS43">
        <v>13.485111013975619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991.55747842389724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487.9462637760916</v>
      </c>
      <c r="L44">
        <v>9.0698755129760098</v>
      </c>
      <c r="M44">
        <v>61.389445438121051</v>
      </c>
      <c r="N44">
        <v>49.943129485488129</v>
      </c>
      <c r="O44">
        <v>70.55031470136089</v>
      </c>
      <c r="P44">
        <v>26.499961662938109</v>
      </c>
      <c r="Q44">
        <v>4.6098606608606563</v>
      </c>
      <c r="R44">
        <v>17.920430120011169</v>
      </c>
      <c r="S44">
        <v>0</v>
      </c>
      <c r="T44">
        <v>0</v>
      </c>
      <c r="U44">
        <v>54.769618087223783</v>
      </c>
      <c r="V44">
        <v>8.1649052740462125</v>
      </c>
      <c r="W44">
        <v>19.612866013428828</v>
      </c>
      <c r="X44">
        <v>62.367070686653499</v>
      </c>
      <c r="Y44">
        <v>0</v>
      </c>
      <c r="Z44">
        <v>2.7567100165454534</v>
      </c>
      <c r="AA44">
        <v>0</v>
      </c>
      <c r="AB44">
        <v>5.5674398930232538</v>
      </c>
      <c r="AC44">
        <v>0</v>
      </c>
      <c r="AD44">
        <v>0</v>
      </c>
      <c r="AE44">
        <v>6.9669080128604843</v>
      </c>
      <c r="AF44">
        <v>5.592465627281948</v>
      </c>
      <c r="AG44">
        <v>29.076077824399999</v>
      </c>
      <c r="AH44">
        <v>0</v>
      </c>
      <c r="AI44">
        <v>0</v>
      </c>
      <c r="AJ44">
        <v>0</v>
      </c>
      <c r="AK44">
        <v>22.803512480378259</v>
      </c>
      <c r="AL44">
        <v>10.848213518416522</v>
      </c>
      <c r="AM44">
        <v>6.6809277837959486</v>
      </c>
      <c r="AN44">
        <v>0</v>
      </c>
      <c r="AO44">
        <v>0</v>
      </c>
      <c r="AP44">
        <v>0</v>
      </c>
      <c r="AQ44">
        <v>0</v>
      </c>
      <c r="AR44">
        <v>14.936471767844196</v>
      </c>
      <c r="AS44">
        <v>13.485111013975619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991.55757935772147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399.99834941090529</v>
      </c>
      <c r="L45">
        <v>9.0698755129760098</v>
      </c>
      <c r="M45">
        <v>61.389445438121051</v>
      </c>
      <c r="N45">
        <v>49.943129485488129</v>
      </c>
      <c r="O45">
        <v>70.55031470136089</v>
      </c>
      <c r="P45">
        <v>26.499961662938109</v>
      </c>
      <c r="Q45">
        <v>4.6098606608606563</v>
      </c>
      <c r="R45">
        <v>17.920430120011169</v>
      </c>
      <c r="S45">
        <v>0</v>
      </c>
      <c r="T45">
        <v>0</v>
      </c>
      <c r="U45">
        <v>54.769618087223783</v>
      </c>
      <c r="V45">
        <v>8.1649052740462125</v>
      </c>
      <c r="W45">
        <v>19.612866013428828</v>
      </c>
      <c r="X45">
        <v>62.367070686653499</v>
      </c>
      <c r="Y45">
        <v>0</v>
      </c>
      <c r="Z45">
        <v>2.7567100165454534</v>
      </c>
      <c r="AA45">
        <v>0</v>
      </c>
      <c r="AB45">
        <v>0</v>
      </c>
      <c r="AC45">
        <v>0</v>
      </c>
      <c r="AD45">
        <v>0</v>
      </c>
      <c r="AE45">
        <v>6.9669080128604843</v>
      </c>
      <c r="AF45">
        <v>5.592465627281948</v>
      </c>
      <c r="AG45">
        <v>29.076077824399999</v>
      </c>
      <c r="AH45">
        <v>0</v>
      </c>
      <c r="AI45">
        <v>0</v>
      </c>
      <c r="AJ45">
        <v>0</v>
      </c>
      <c r="AK45">
        <v>22.803512480378259</v>
      </c>
      <c r="AL45">
        <v>10.848213518416522</v>
      </c>
      <c r="AM45">
        <v>6.6809277837959486</v>
      </c>
      <c r="AN45">
        <v>0</v>
      </c>
      <c r="AO45">
        <v>0</v>
      </c>
      <c r="AP45">
        <v>0</v>
      </c>
      <c r="AQ45">
        <v>0</v>
      </c>
      <c r="AR45">
        <v>14.936471767844196</v>
      </c>
      <c r="AS45">
        <v>13.485111013975619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898.04222509951194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369.9967172522617</v>
      </c>
      <c r="L46">
        <v>9.0697745791517708</v>
      </c>
      <c r="M46">
        <v>61.389445438121051</v>
      </c>
      <c r="N46">
        <v>49.943129485488129</v>
      </c>
      <c r="O46">
        <v>70.55031470136089</v>
      </c>
      <c r="P46">
        <v>26.499961662938109</v>
      </c>
      <c r="Q46">
        <v>4.6098606608606563</v>
      </c>
      <c r="R46">
        <v>17.920430120011169</v>
      </c>
      <c r="S46">
        <v>0</v>
      </c>
      <c r="T46">
        <v>0</v>
      </c>
      <c r="U46">
        <v>54.769618087223783</v>
      </c>
      <c r="V46">
        <v>8.1649052740462125</v>
      </c>
      <c r="W46">
        <v>19.612866013428828</v>
      </c>
      <c r="X46">
        <v>62.367070686653499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6.9669080128604843</v>
      </c>
      <c r="AF46">
        <v>5.592465627281948</v>
      </c>
      <c r="AG46">
        <v>29.076077824399999</v>
      </c>
      <c r="AH46">
        <v>0</v>
      </c>
      <c r="AI46">
        <v>0</v>
      </c>
      <c r="AJ46">
        <v>0</v>
      </c>
      <c r="AK46">
        <v>22.803512480378259</v>
      </c>
      <c r="AL46">
        <v>10.848213518416522</v>
      </c>
      <c r="AM46">
        <v>6.6809277837959486</v>
      </c>
      <c r="AN46">
        <v>0</v>
      </c>
      <c r="AO46">
        <v>0</v>
      </c>
      <c r="AP46">
        <v>0</v>
      </c>
      <c r="AQ46">
        <v>0</v>
      </c>
      <c r="AR46">
        <v>14.936471767844196</v>
      </c>
      <c r="AS46">
        <v>13.485111013975619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868.04049200704412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365.79168549117162</v>
      </c>
      <c r="L47">
        <v>9.0698139972469658</v>
      </c>
      <c r="M47">
        <v>61.389445438121051</v>
      </c>
      <c r="N47">
        <v>49.943129485488129</v>
      </c>
      <c r="O47">
        <v>70.55031470136089</v>
      </c>
      <c r="P47">
        <v>26.499961662938109</v>
      </c>
      <c r="Q47">
        <v>4.6098606608606563</v>
      </c>
      <c r="R47">
        <v>17.920430120011169</v>
      </c>
      <c r="S47">
        <v>0</v>
      </c>
      <c r="T47">
        <v>0</v>
      </c>
      <c r="U47">
        <v>55.210811130933521</v>
      </c>
      <c r="V47">
        <v>8.1649052740462125</v>
      </c>
      <c r="W47">
        <v>19.612866013428828</v>
      </c>
      <c r="X47">
        <v>62.367070686653499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6.9669080128604843</v>
      </c>
      <c r="AF47">
        <v>5.592465627281948</v>
      </c>
      <c r="AG47">
        <v>29.076077824399999</v>
      </c>
      <c r="AH47">
        <v>0</v>
      </c>
      <c r="AI47">
        <v>0</v>
      </c>
      <c r="AJ47">
        <v>0</v>
      </c>
      <c r="AK47">
        <v>22.803512480378259</v>
      </c>
      <c r="AL47">
        <v>10.848213518416522</v>
      </c>
      <c r="AM47">
        <v>6.6809277837959486</v>
      </c>
      <c r="AN47">
        <v>0</v>
      </c>
      <c r="AO47">
        <v>0</v>
      </c>
      <c r="AP47">
        <v>0</v>
      </c>
      <c r="AQ47">
        <v>0</v>
      </c>
      <c r="AR47">
        <v>14.936471767844196</v>
      </c>
      <c r="AS47">
        <v>13.485111013975619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864.27669270775903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299.99997296891422</v>
      </c>
      <c r="L48">
        <v>9.0698139972469658</v>
      </c>
      <c r="M48">
        <v>61.389445438121051</v>
      </c>
      <c r="N48">
        <v>49.943129485488129</v>
      </c>
      <c r="O48">
        <v>70.55031470136089</v>
      </c>
      <c r="P48">
        <v>26.499961662938109</v>
      </c>
      <c r="Q48">
        <v>4.6098606608606563</v>
      </c>
      <c r="R48">
        <v>17.920430120011169</v>
      </c>
      <c r="S48">
        <v>0</v>
      </c>
      <c r="T48">
        <v>0</v>
      </c>
      <c r="U48">
        <v>55.24943642122782</v>
      </c>
      <c r="V48">
        <v>8.1649052740462125</v>
      </c>
      <c r="W48">
        <v>19.612866013428828</v>
      </c>
      <c r="X48">
        <v>62.367070686653499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6.9669080128604843</v>
      </c>
      <c r="AF48">
        <v>5.592465627281948</v>
      </c>
      <c r="AG48">
        <v>29.076077824399999</v>
      </c>
      <c r="AH48">
        <v>0</v>
      </c>
      <c r="AI48">
        <v>0</v>
      </c>
      <c r="AJ48">
        <v>0</v>
      </c>
      <c r="AK48">
        <v>22.803512480378259</v>
      </c>
      <c r="AL48">
        <v>10.848213518416522</v>
      </c>
      <c r="AM48">
        <v>6.6809277837959486</v>
      </c>
      <c r="AN48">
        <v>0</v>
      </c>
      <c r="AO48">
        <v>0</v>
      </c>
      <c r="AP48">
        <v>0</v>
      </c>
      <c r="AQ48">
        <v>0</v>
      </c>
      <c r="AR48">
        <v>14.936471767844196</v>
      </c>
      <c r="AS48">
        <v>13.485111013975619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798.52360547579599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273.38187881274683</v>
      </c>
      <c r="L49">
        <v>9.0697745791517708</v>
      </c>
      <c r="M49">
        <v>61.389445438121051</v>
      </c>
      <c r="N49">
        <v>49.943129485488129</v>
      </c>
      <c r="O49">
        <v>70.55031470136089</v>
      </c>
      <c r="P49">
        <v>26.499961662938109</v>
      </c>
      <c r="Q49">
        <v>4.6098606608606563</v>
      </c>
      <c r="R49">
        <v>17.920430120011169</v>
      </c>
      <c r="S49">
        <v>0</v>
      </c>
      <c r="T49">
        <v>0</v>
      </c>
      <c r="U49">
        <v>55.24943642122782</v>
      </c>
      <c r="V49">
        <v>8.1649052740462125</v>
      </c>
      <c r="W49">
        <v>19.612866013428828</v>
      </c>
      <c r="X49">
        <v>62.367070686653499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6.9669080128604843</v>
      </c>
      <c r="AF49">
        <v>5.592465627281948</v>
      </c>
      <c r="AG49">
        <v>29.076077824399999</v>
      </c>
      <c r="AH49">
        <v>0</v>
      </c>
      <c r="AI49">
        <v>0</v>
      </c>
      <c r="AJ49">
        <v>0</v>
      </c>
      <c r="AK49">
        <v>22.803512480378259</v>
      </c>
      <c r="AL49">
        <v>10.848213518416522</v>
      </c>
      <c r="AM49">
        <v>6.6809277837959486</v>
      </c>
      <c r="AN49">
        <v>0</v>
      </c>
      <c r="AO49">
        <v>0</v>
      </c>
      <c r="AP49">
        <v>0</v>
      </c>
      <c r="AQ49">
        <v>0</v>
      </c>
      <c r="AR49">
        <v>14.936471767844196</v>
      </c>
      <c r="AS49">
        <v>13.485111013975619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771.90547190153336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273.38187881274683</v>
      </c>
      <c r="L50">
        <v>9.0699028646783404</v>
      </c>
      <c r="M50">
        <v>61.389445438121051</v>
      </c>
      <c r="N50">
        <v>49.943129485488129</v>
      </c>
      <c r="O50">
        <v>70.55031470136089</v>
      </c>
      <c r="P50">
        <v>26.499961662938109</v>
      </c>
      <c r="Q50">
        <v>4.6098606608606563</v>
      </c>
      <c r="R50">
        <v>17.920430120011169</v>
      </c>
      <c r="S50">
        <v>0</v>
      </c>
      <c r="T50">
        <v>0</v>
      </c>
      <c r="U50">
        <v>55.24943642122782</v>
      </c>
      <c r="V50">
        <v>8.1649052740462125</v>
      </c>
      <c r="W50">
        <v>19.612866013428828</v>
      </c>
      <c r="X50">
        <v>62.367070686653499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6.9669080128604843</v>
      </c>
      <c r="AF50">
        <v>5.592465627281948</v>
      </c>
      <c r="AG50">
        <v>29.076077824399999</v>
      </c>
      <c r="AH50">
        <v>0</v>
      </c>
      <c r="AI50">
        <v>0</v>
      </c>
      <c r="AJ50">
        <v>0</v>
      </c>
      <c r="AK50">
        <v>22.803512480378259</v>
      </c>
      <c r="AL50">
        <v>10.848213518416522</v>
      </c>
      <c r="AM50">
        <v>6.6809277837959486</v>
      </c>
      <c r="AN50">
        <v>0</v>
      </c>
      <c r="AO50">
        <v>0</v>
      </c>
      <c r="AP50">
        <v>0</v>
      </c>
      <c r="AQ50">
        <v>0</v>
      </c>
      <c r="AR50">
        <v>14.936471767844196</v>
      </c>
      <c r="AS50">
        <v>13.485111013975619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771.90560018705992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273.38187881274683</v>
      </c>
      <c r="L51">
        <v>9.0698638225825334</v>
      </c>
      <c r="M51">
        <v>61.389445438121051</v>
      </c>
      <c r="N51">
        <v>49.943129485488129</v>
      </c>
      <c r="O51">
        <v>70.55031470136089</v>
      </c>
      <c r="P51">
        <v>26.499961662938109</v>
      </c>
      <c r="Q51">
        <v>4.6098606608606563</v>
      </c>
      <c r="R51">
        <v>17.920430120011169</v>
      </c>
      <c r="S51">
        <v>0</v>
      </c>
      <c r="T51">
        <v>0</v>
      </c>
      <c r="U51">
        <v>55.24943642122782</v>
      </c>
      <c r="V51">
        <v>8.1649052740462125</v>
      </c>
      <c r="W51">
        <v>19.612866013428828</v>
      </c>
      <c r="X51">
        <v>62.367070686653499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6.9669080128604843</v>
      </c>
      <c r="AF51">
        <v>5.592465627281948</v>
      </c>
      <c r="AG51">
        <v>29.076077824399999</v>
      </c>
      <c r="AH51">
        <v>0</v>
      </c>
      <c r="AI51">
        <v>0</v>
      </c>
      <c r="AJ51">
        <v>0</v>
      </c>
      <c r="AK51">
        <v>22.803512480378259</v>
      </c>
      <c r="AL51">
        <v>10.848213518416522</v>
      </c>
      <c r="AM51">
        <v>6.6809277837959486</v>
      </c>
      <c r="AN51">
        <v>0</v>
      </c>
      <c r="AO51">
        <v>0</v>
      </c>
      <c r="AP51">
        <v>2.7077934012427507</v>
      </c>
      <c r="AQ51">
        <v>0</v>
      </c>
      <c r="AR51">
        <v>14.936471767844196</v>
      </c>
      <c r="AS51">
        <v>13.485111013975619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774.61335454620689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273.38187881274683</v>
      </c>
      <c r="L52">
        <v>9.0697530052694386</v>
      </c>
      <c r="M52">
        <v>61.389445438121051</v>
      </c>
      <c r="N52">
        <v>49.943129485488129</v>
      </c>
      <c r="O52">
        <v>70.55031470136089</v>
      </c>
      <c r="P52">
        <v>26.499961662938109</v>
      </c>
      <c r="Q52">
        <v>4.6098606608606563</v>
      </c>
      <c r="R52">
        <v>17.920430120011169</v>
      </c>
      <c r="S52">
        <v>0</v>
      </c>
      <c r="T52">
        <v>0</v>
      </c>
      <c r="U52">
        <v>55.24943642122782</v>
      </c>
      <c r="V52">
        <v>8.1649052740462125</v>
      </c>
      <c r="W52">
        <v>19.612866013428828</v>
      </c>
      <c r="X52">
        <v>62.367070686653499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6.9669080128604843</v>
      </c>
      <c r="AF52">
        <v>5.592465627281948</v>
      </c>
      <c r="AG52">
        <v>29.076077824399999</v>
      </c>
      <c r="AH52">
        <v>0</v>
      </c>
      <c r="AI52">
        <v>0</v>
      </c>
      <c r="AJ52">
        <v>0</v>
      </c>
      <c r="AK52">
        <v>22.803512480378259</v>
      </c>
      <c r="AL52">
        <v>10.848213518416522</v>
      </c>
      <c r="AM52">
        <v>6.6809277837959486</v>
      </c>
      <c r="AN52">
        <v>0</v>
      </c>
      <c r="AO52">
        <v>0</v>
      </c>
      <c r="AP52">
        <v>2.7077934012427507</v>
      </c>
      <c r="AQ52">
        <v>0</v>
      </c>
      <c r="AR52">
        <v>14.936471767844196</v>
      </c>
      <c r="AS52">
        <v>13.485111013975619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774.61324372889374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273.38187881274683</v>
      </c>
      <c r="L53">
        <v>9.069893198143248</v>
      </c>
      <c r="M53">
        <v>61.389445438121051</v>
      </c>
      <c r="N53">
        <v>49.943129485488129</v>
      </c>
      <c r="O53">
        <v>70.55031470136089</v>
      </c>
      <c r="P53">
        <v>26.499961662938109</v>
      </c>
      <c r="Q53">
        <v>4.6098606608606563</v>
      </c>
      <c r="R53">
        <v>17.920430120011169</v>
      </c>
      <c r="S53">
        <v>0</v>
      </c>
      <c r="T53">
        <v>0</v>
      </c>
      <c r="U53">
        <v>55.24943642122782</v>
      </c>
      <c r="V53">
        <v>8.1649052740462125</v>
      </c>
      <c r="W53">
        <v>19.612866013428828</v>
      </c>
      <c r="X53">
        <v>62.367070686653499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6.9669080128604843</v>
      </c>
      <c r="AF53">
        <v>5.592465627281948</v>
      </c>
      <c r="AG53">
        <v>29.076077824399999</v>
      </c>
      <c r="AH53">
        <v>0</v>
      </c>
      <c r="AI53">
        <v>0</v>
      </c>
      <c r="AJ53">
        <v>0</v>
      </c>
      <c r="AK53">
        <v>22.803512480378259</v>
      </c>
      <c r="AL53">
        <v>10.848213518416522</v>
      </c>
      <c r="AM53">
        <v>6.6809277837959486</v>
      </c>
      <c r="AN53">
        <v>0</v>
      </c>
      <c r="AO53">
        <v>0</v>
      </c>
      <c r="AP53">
        <v>2.7077934012427507</v>
      </c>
      <c r="AQ53">
        <v>0</v>
      </c>
      <c r="AR53">
        <v>14.936471767844196</v>
      </c>
      <c r="AS53">
        <v>13.485111013975619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774.61338392176754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273.38187881274683</v>
      </c>
      <c r="L54">
        <v>9.0698024584400425</v>
      </c>
      <c r="M54">
        <v>61.389445438121051</v>
      </c>
      <c r="N54">
        <v>49.943129485488129</v>
      </c>
      <c r="O54">
        <v>70.55031470136089</v>
      </c>
      <c r="P54">
        <v>26.499961662938109</v>
      </c>
      <c r="Q54">
        <v>4.6098606608606563</v>
      </c>
      <c r="R54">
        <v>17.920430120011169</v>
      </c>
      <c r="S54">
        <v>0</v>
      </c>
      <c r="T54">
        <v>0</v>
      </c>
      <c r="U54">
        <v>55.24943642122782</v>
      </c>
      <c r="V54">
        <v>8.1649052740462125</v>
      </c>
      <c r="W54">
        <v>19.612866013428828</v>
      </c>
      <c r="X54">
        <v>62.367070686653499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6.9669080128604843</v>
      </c>
      <c r="AF54">
        <v>5.592465627281948</v>
      </c>
      <c r="AG54">
        <v>29.076077824399999</v>
      </c>
      <c r="AH54">
        <v>0</v>
      </c>
      <c r="AI54">
        <v>0</v>
      </c>
      <c r="AJ54">
        <v>0</v>
      </c>
      <c r="AK54">
        <v>22.803512480378259</v>
      </c>
      <c r="AL54">
        <v>10.848213518416522</v>
      </c>
      <c r="AM54">
        <v>6.6809277837959486</v>
      </c>
      <c r="AN54">
        <v>0</v>
      </c>
      <c r="AO54">
        <v>0</v>
      </c>
      <c r="AP54">
        <v>2.7077934012427507</v>
      </c>
      <c r="AQ54">
        <v>0</v>
      </c>
      <c r="AR54">
        <v>14.936471767844196</v>
      </c>
      <c r="AS54">
        <v>13.485111013975619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774.61329318206435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273.38187881274683</v>
      </c>
      <c r="L55">
        <v>9.0696794790469095</v>
      </c>
      <c r="M55">
        <v>61.389445438121051</v>
      </c>
      <c r="N55">
        <v>49.943129485488129</v>
      </c>
      <c r="O55">
        <v>70.55031470136089</v>
      </c>
      <c r="P55">
        <v>26.499961662938109</v>
      </c>
      <c r="Q55">
        <v>4.7875337972972973</v>
      </c>
      <c r="R55">
        <v>18.62</v>
      </c>
      <c r="S55">
        <v>0</v>
      </c>
      <c r="T55">
        <v>0</v>
      </c>
      <c r="U55">
        <v>55.24943642122782</v>
      </c>
      <c r="V55">
        <v>8.4858867158628701</v>
      </c>
      <c r="W55">
        <v>19.612866013428828</v>
      </c>
      <c r="X55">
        <v>62.367070686653499</v>
      </c>
      <c r="Y55">
        <v>0</v>
      </c>
      <c r="Z55">
        <v>2.7567100165454534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29.076077824399999</v>
      </c>
      <c r="AH55">
        <v>0</v>
      </c>
      <c r="AI55">
        <v>0</v>
      </c>
      <c r="AJ55">
        <v>0</v>
      </c>
      <c r="AK55">
        <v>22.803512480378259</v>
      </c>
      <c r="AL55">
        <v>10.848213518416522</v>
      </c>
      <c r="AM55">
        <v>6.6809277837959486</v>
      </c>
      <c r="AN55">
        <v>0</v>
      </c>
      <c r="AO55">
        <v>0</v>
      </c>
      <c r="AP55">
        <v>0</v>
      </c>
      <c r="AQ55">
        <v>0</v>
      </c>
      <c r="AR55">
        <v>14.936471767844196</v>
      </c>
      <c r="AS55">
        <v>13.485111013975619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766.13669324681018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273.38187881274683</v>
      </c>
      <c r="L56">
        <v>9.0696794790469095</v>
      </c>
      <c r="M56">
        <v>61.389445438121051</v>
      </c>
      <c r="N56">
        <v>49.943129485488129</v>
      </c>
      <c r="O56">
        <v>70.55031470136089</v>
      </c>
      <c r="P56">
        <v>26.499961662938109</v>
      </c>
      <c r="Q56">
        <v>4.6091688701923079</v>
      </c>
      <c r="R56">
        <v>17.921586962962966</v>
      </c>
      <c r="S56">
        <v>0</v>
      </c>
      <c r="T56">
        <v>0</v>
      </c>
      <c r="U56">
        <v>55.24943642122782</v>
      </c>
      <c r="V56">
        <v>8.4858867158628701</v>
      </c>
      <c r="W56">
        <v>19.612866013428828</v>
      </c>
      <c r="X56">
        <v>62.367070686653499</v>
      </c>
      <c r="Y56">
        <v>0</v>
      </c>
      <c r="Z56">
        <v>2.7567100165454534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29.076077824399999</v>
      </c>
      <c r="AH56">
        <v>0</v>
      </c>
      <c r="AI56">
        <v>0</v>
      </c>
      <c r="AJ56">
        <v>0</v>
      </c>
      <c r="AK56">
        <v>22.803512480378259</v>
      </c>
      <c r="AL56">
        <v>10.848213518416522</v>
      </c>
      <c r="AM56">
        <v>6.6809277837959486</v>
      </c>
      <c r="AN56">
        <v>0</v>
      </c>
      <c r="AO56">
        <v>0</v>
      </c>
      <c r="AP56">
        <v>0</v>
      </c>
      <c r="AQ56">
        <v>0</v>
      </c>
      <c r="AR56">
        <v>14.936471767844196</v>
      </c>
      <c r="AS56">
        <v>13.485111013975619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765.2599152826682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273.38187881274683</v>
      </c>
      <c r="L57">
        <v>5.5699357072776587</v>
      </c>
      <c r="M57">
        <v>61.389445438121051</v>
      </c>
      <c r="N57">
        <v>49.943129485488129</v>
      </c>
      <c r="O57">
        <v>70.55031470136089</v>
      </c>
      <c r="P57">
        <v>26.499961662938109</v>
      </c>
      <c r="Q57">
        <v>2.9093405458646622</v>
      </c>
      <c r="R57">
        <v>9.8490487839643652</v>
      </c>
      <c r="S57">
        <v>0</v>
      </c>
      <c r="T57">
        <v>0</v>
      </c>
      <c r="U57">
        <v>55.24943642122782</v>
      </c>
      <c r="V57">
        <v>7.94</v>
      </c>
      <c r="W57">
        <v>19.612866013428828</v>
      </c>
      <c r="X57">
        <v>62.367070686653499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29.076077824399999</v>
      </c>
      <c r="AH57">
        <v>0</v>
      </c>
      <c r="AI57">
        <v>0</v>
      </c>
      <c r="AJ57">
        <v>0</v>
      </c>
      <c r="AK57">
        <v>22.803512480378259</v>
      </c>
      <c r="AL57">
        <v>10.848213518416522</v>
      </c>
      <c r="AM57">
        <v>6.6809277837959486</v>
      </c>
      <c r="AN57">
        <v>0</v>
      </c>
      <c r="AO57">
        <v>0</v>
      </c>
      <c r="AP57">
        <v>2.7077934012427507</v>
      </c>
      <c r="AQ57">
        <v>0</v>
      </c>
      <c r="AR57">
        <v>14.936471767844196</v>
      </c>
      <c r="AS57">
        <v>13.762638567350582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757.18394926287306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273.38187881274683</v>
      </c>
      <c r="L58">
        <v>5.5699357072776587</v>
      </c>
      <c r="M58">
        <v>61.389445438121051</v>
      </c>
      <c r="N58">
        <v>49.943129485488129</v>
      </c>
      <c r="O58">
        <v>70.55031470136089</v>
      </c>
      <c r="P58">
        <v>26.499961662938109</v>
      </c>
      <c r="Q58">
        <v>2.8916708497723822</v>
      </c>
      <c r="R58">
        <v>9.8490487839643652</v>
      </c>
      <c r="S58">
        <v>0</v>
      </c>
      <c r="T58">
        <v>0</v>
      </c>
      <c r="U58">
        <v>55.24943642122782</v>
      </c>
      <c r="V58">
        <v>7.5607305069767436</v>
      </c>
      <c r="W58">
        <v>19.612866013428828</v>
      </c>
      <c r="X58">
        <v>62.367070686653499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29.076077824399999</v>
      </c>
      <c r="AH58">
        <v>0</v>
      </c>
      <c r="AI58">
        <v>0</v>
      </c>
      <c r="AJ58">
        <v>0</v>
      </c>
      <c r="AK58">
        <v>22.803512480378259</v>
      </c>
      <c r="AL58">
        <v>10.848213518416522</v>
      </c>
      <c r="AM58">
        <v>6.6809277837959486</v>
      </c>
      <c r="AN58">
        <v>0</v>
      </c>
      <c r="AO58">
        <v>0</v>
      </c>
      <c r="AP58">
        <v>0</v>
      </c>
      <c r="AQ58">
        <v>0</v>
      </c>
      <c r="AR58">
        <v>14.936471767844196</v>
      </c>
      <c r="AS58">
        <v>13.762638567350582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754.07921667251469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273.38187881274683</v>
      </c>
      <c r="L59">
        <v>5.5699357072776587</v>
      </c>
      <c r="M59">
        <v>61.389445438121051</v>
      </c>
      <c r="N59">
        <v>49.943129485488129</v>
      </c>
      <c r="O59">
        <v>70.55031470136089</v>
      </c>
      <c r="P59">
        <v>26.499961662938109</v>
      </c>
      <c r="Q59">
        <v>2.8916708497723822</v>
      </c>
      <c r="R59">
        <v>9.6284131830065363</v>
      </c>
      <c r="S59">
        <v>0</v>
      </c>
      <c r="T59">
        <v>0</v>
      </c>
      <c r="U59">
        <v>55.24943642122782</v>
      </c>
      <c r="V59">
        <v>4.3288936834634493</v>
      </c>
      <c r="W59">
        <v>10.58599302917251</v>
      </c>
      <c r="X59">
        <v>33.68902219154581</v>
      </c>
      <c r="Y59">
        <v>0</v>
      </c>
      <c r="Z59">
        <v>5.5134200330909069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29.076077824399999</v>
      </c>
      <c r="AH59">
        <v>0</v>
      </c>
      <c r="AI59">
        <v>0</v>
      </c>
      <c r="AJ59">
        <v>0</v>
      </c>
      <c r="AK59">
        <v>22.803512480378259</v>
      </c>
      <c r="AL59">
        <v>10.848213518416522</v>
      </c>
      <c r="AM59">
        <v>6.6809277837959486</v>
      </c>
      <c r="AN59">
        <v>0</v>
      </c>
      <c r="AO59">
        <v>0</v>
      </c>
      <c r="AP59">
        <v>0</v>
      </c>
      <c r="AQ59">
        <v>0</v>
      </c>
      <c r="AR59">
        <v>14.936471767844196</v>
      </c>
      <c r="AS59">
        <v>13.762638567350582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712.9218227686797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273.38187881274683</v>
      </c>
      <c r="L60">
        <v>5.5699357072776587</v>
      </c>
      <c r="M60">
        <v>61.389445438121051</v>
      </c>
      <c r="N60">
        <v>49.943129485488129</v>
      </c>
      <c r="O60">
        <v>70.55031470136089</v>
      </c>
      <c r="P60">
        <v>26.499961662938109</v>
      </c>
      <c r="Q60">
        <v>2.8916708497723822</v>
      </c>
      <c r="R60">
        <v>9.6284131830065363</v>
      </c>
      <c r="S60">
        <v>0</v>
      </c>
      <c r="T60">
        <v>0</v>
      </c>
      <c r="U60">
        <v>55.24943642122782</v>
      </c>
      <c r="V60">
        <v>4.3288936834634493</v>
      </c>
      <c r="W60">
        <v>10.58599302917251</v>
      </c>
      <c r="X60">
        <v>33.68902219154581</v>
      </c>
      <c r="Y60">
        <v>0</v>
      </c>
      <c r="Z60">
        <v>5.5134200330909069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29.076077824399999</v>
      </c>
      <c r="AH60">
        <v>0</v>
      </c>
      <c r="AI60">
        <v>0</v>
      </c>
      <c r="AJ60">
        <v>0</v>
      </c>
      <c r="AK60">
        <v>22.803512480378259</v>
      </c>
      <c r="AL60">
        <v>10.848213518416522</v>
      </c>
      <c r="AM60">
        <v>6.6809277837959486</v>
      </c>
      <c r="AN60">
        <v>0</v>
      </c>
      <c r="AO60">
        <v>0</v>
      </c>
      <c r="AP60">
        <v>0</v>
      </c>
      <c r="AQ60">
        <v>0</v>
      </c>
      <c r="AR60">
        <v>14.936471767844196</v>
      </c>
      <c r="AS60">
        <v>13.762638567350582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712.9218227686797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273.38187881274683</v>
      </c>
      <c r="L61">
        <v>5.5699357072776587</v>
      </c>
      <c r="M61">
        <v>61.389445438121051</v>
      </c>
      <c r="N61">
        <v>49.943129485488129</v>
      </c>
      <c r="O61">
        <v>70.55031470136089</v>
      </c>
      <c r="P61">
        <v>26.499961662938109</v>
      </c>
      <c r="Q61">
        <v>2.8916708497723822</v>
      </c>
      <c r="R61">
        <v>9.6284131830065363</v>
      </c>
      <c r="S61">
        <v>0</v>
      </c>
      <c r="T61">
        <v>0</v>
      </c>
      <c r="U61">
        <v>55.24943642122782</v>
      </c>
      <c r="V61">
        <v>4.3288936834634493</v>
      </c>
      <c r="W61">
        <v>10.58599302917251</v>
      </c>
      <c r="X61">
        <v>33.68902219154581</v>
      </c>
      <c r="Y61">
        <v>0</v>
      </c>
      <c r="Z61">
        <v>5.5134200330909069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29.076077824399999</v>
      </c>
      <c r="AH61">
        <v>8.0072918399999988</v>
      </c>
      <c r="AI61">
        <v>0</v>
      </c>
      <c r="AJ61">
        <v>0</v>
      </c>
      <c r="AK61">
        <v>22.803512480378259</v>
      </c>
      <c r="AL61">
        <v>10.848213518416522</v>
      </c>
      <c r="AM61">
        <v>6.6809277837959486</v>
      </c>
      <c r="AN61">
        <v>0</v>
      </c>
      <c r="AO61">
        <v>0</v>
      </c>
      <c r="AP61">
        <v>0</v>
      </c>
      <c r="AQ61">
        <v>8.701605871269841</v>
      </c>
      <c r="AR61">
        <v>14.936471767844196</v>
      </c>
      <c r="AS61">
        <v>13.485111013975619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729.35319292657459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273.38187881274683</v>
      </c>
      <c r="L62">
        <v>5.5699357072776587</v>
      </c>
      <c r="M62">
        <v>61.389445438121051</v>
      </c>
      <c r="N62">
        <v>49.943129485488129</v>
      </c>
      <c r="O62">
        <v>70.55031470136089</v>
      </c>
      <c r="P62">
        <v>26.499961662938109</v>
      </c>
      <c r="Q62">
        <v>2.8916708497723822</v>
      </c>
      <c r="R62">
        <v>9.6284131830065363</v>
      </c>
      <c r="S62">
        <v>0</v>
      </c>
      <c r="T62">
        <v>0</v>
      </c>
      <c r="U62">
        <v>55.24943642122782</v>
      </c>
      <c r="V62">
        <v>4.3288936834634493</v>
      </c>
      <c r="W62">
        <v>10.58599302917251</v>
      </c>
      <c r="X62">
        <v>33.68902219154581</v>
      </c>
      <c r="Y62">
        <v>0</v>
      </c>
      <c r="Z62">
        <v>5.5134200330909069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29.076077824399999</v>
      </c>
      <c r="AH62">
        <v>18.416771144160506</v>
      </c>
      <c r="AI62">
        <v>0</v>
      </c>
      <c r="AJ62">
        <v>0</v>
      </c>
      <c r="AK62">
        <v>22.803512480378259</v>
      </c>
      <c r="AL62">
        <v>10.848213518416522</v>
      </c>
      <c r="AM62">
        <v>6.6809277837959486</v>
      </c>
      <c r="AN62">
        <v>0</v>
      </c>
      <c r="AO62">
        <v>0</v>
      </c>
      <c r="AP62">
        <v>0</v>
      </c>
      <c r="AQ62">
        <v>8.701605871269841</v>
      </c>
      <c r="AR62">
        <v>14.936471767844196</v>
      </c>
      <c r="AS62">
        <v>13.485111013975619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739.76267223073512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273.38187881274683</v>
      </c>
      <c r="L63">
        <v>5.5201059650509547</v>
      </c>
      <c r="M63">
        <v>61.389445438121051</v>
      </c>
      <c r="N63">
        <v>49.943129485488129</v>
      </c>
      <c r="O63">
        <v>70.55031470136089</v>
      </c>
      <c r="P63">
        <v>26.499961662938109</v>
      </c>
      <c r="Q63">
        <v>2.8846202919254655</v>
      </c>
      <c r="R63">
        <v>9.6284131830065363</v>
      </c>
      <c r="S63">
        <v>0</v>
      </c>
      <c r="T63">
        <v>0</v>
      </c>
      <c r="U63">
        <v>55.24943642122782</v>
      </c>
      <c r="V63">
        <v>4.3288936834634493</v>
      </c>
      <c r="W63">
        <v>10.58599302917251</v>
      </c>
      <c r="X63">
        <v>33.68902219154581</v>
      </c>
      <c r="Y63">
        <v>0</v>
      </c>
      <c r="Z63">
        <v>5.5134200330909069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5.592465627281948</v>
      </c>
      <c r="AG63">
        <v>29.076077824399999</v>
      </c>
      <c r="AH63">
        <v>18.416771144160506</v>
      </c>
      <c r="AI63">
        <v>0</v>
      </c>
      <c r="AJ63">
        <v>0</v>
      </c>
      <c r="AK63">
        <v>22.803512480378259</v>
      </c>
      <c r="AL63">
        <v>9.5964964592082609</v>
      </c>
      <c r="AM63">
        <v>6.6809277837959486</v>
      </c>
      <c r="AN63">
        <v>0</v>
      </c>
      <c r="AO63">
        <v>0</v>
      </c>
      <c r="AP63">
        <v>0</v>
      </c>
      <c r="AQ63">
        <v>17.40321104936508</v>
      </c>
      <c r="AR63">
        <v>14.936471767844196</v>
      </c>
      <c r="AS63">
        <v>13.485111013975619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747.15568004954844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273.38187881274683</v>
      </c>
      <c r="L64">
        <v>5.5201059650509547</v>
      </c>
      <c r="M64">
        <v>61.389445438121051</v>
      </c>
      <c r="N64">
        <v>49.943129485488129</v>
      </c>
      <c r="O64">
        <v>70.55031470136089</v>
      </c>
      <c r="P64">
        <v>26.499961662938109</v>
      </c>
      <c r="Q64">
        <v>2.8846202919254655</v>
      </c>
      <c r="R64">
        <v>9.6284131830065363</v>
      </c>
      <c r="S64">
        <v>0</v>
      </c>
      <c r="T64">
        <v>0</v>
      </c>
      <c r="U64">
        <v>55.24943642122782</v>
      </c>
      <c r="V64">
        <v>4.3288936834634493</v>
      </c>
      <c r="W64">
        <v>10.58599302917251</v>
      </c>
      <c r="X64">
        <v>33.68902219154581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5.592465627281948</v>
      </c>
      <c r="AG64">
        <v>29.076077824399999</v>
      </c>
      <c r="AH64">
        <v>18.416771144160506</v>
      </c>
      <c r="AI64">
        <v>0</v>
      </c>
      <c r="AJ64">
        <v>0</v>
      </c>
      <c r="AK64">
        <v>22.803512480378259</v>
      </c>
      <c r="AL64">
        <v>9.5964964592082609</v>
      </c>
      <c r="AM64">
        <v>6.6809277837959486</v>
      </c>
      <c r="AN64">
        <v>0</v>
      </c>
      <c r="AO64">
        <v>0</v>
      </c>
      <c r="AP64">
        <v>0</v>
      </c>
      <c r="AQ64">
        <v>17.40321104936508</v>
      </c>
      <c r="AR64">
        <v>14.936471767844196</v>
      </c>
      <c r="AS64">
        <v>13.485111013975619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744.39897003300291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273.38187881274683</v>
      </c>
      <c r="L65">
        <v>5.5201059650509547</v>
      </c>
      <c r="M65">
        <v>61.389445438121051</v>
      </c>
      <c r="N65">
        <v>49.943129485488129</v>
      </c>
      <c r="O65">
        <v>70.55031470136089</v>
      </c>
      <c r="P65">
        <v>26.499961662938109</v>
      </c>
      <c r="Q65">
        <v>2.8846202919254655</v>
      </c>
      <c r="R65">
        <v>9.6284131830065363</v>
      </c>
      <c r="S65">
        <v>0</v>
      </c>
      <c r="T65">
        <v>0</v>
      </c>
      <c r="U65">
        <v>55.24943642122782</v>
      </c>
      <c r="V65">
        <v>4.3288936834634493</v>
      </c>
      <c r="W65">
        <v>10.58599302917251</v>
      </c>
      <c r="X65">
        <v>33.68902219154581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5.592465627281948</v>
      </c>
      <c r="AG65">
        <v>29.076077824399999</v>
      </c>
      <c r="AH65">
        <v>18.416771144160506</v>
      </c>
      <c r="AI65">
        <v>0</v>
      </c>
      <c r="AJ65">
        <v>0</v>
      </c>
      <c r="AK65">
        <v>22.803512480378259</v>
      </c>
      <c r="AL65">
        <v>9.5964964592082609</v>
      </c>
      <c r="AM65">
        <v>6.6809277837959486</v>
      </c>
      <c r="AN65">
        <v>0</v>
      </c>
      <c r="AO65">
        <v>0</v>
      </c>
      <c r="AP65">
        <v>0</v>
      </c>
      <c r="AQ65">
        <v>17.40321104936508</v>
      </c>
      <c r="AR65">
        <v>14.936471767844196</v>
      </c>
      <c r="AS65">
        <v>13.485111013975619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744.39897003300291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273.38187881274683</v>
      </c>
      <c r="L66">
        <v>5.5201059650509547</v>
      </c>
      <c r="M66">
        <v>61.389445438121051</v>
      </c>
      <c r="N66">
        <v>49.943129485488129</v>
      </c>
      <c r="O66">
        <v>70.55031470136089</v>
      </c>
      <c r="P66">
        <v>26.499961662938109</v>
      </c>
      <c r="Q66">
        <v>2.8846202919254655</v>
      </c>
      <c r="R66">
        <v>9.6284131830065363</v>
      </c>
      <c r="S66">
        <v>0</v>
      </c>
      <c r="T66">
        <v>0</v>
      </c>
      <c r="U66">
        <v>55.24943642122782</v>
      </c>
      <c r="V66">
        <v>4.3288936834634493</v>
      </c>
      <c r="W66">
        <v>10.58599302917251</v>
      </c>
      <c r="X66">
        <v>33.68902219154581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6.9669080128604843</v>
      </c>
      <c r="AF66">
        <v>5.592465627281948</v>
      </c>
      <c r="AG66">
        <v>29.076077824399999</v>
      </c>
      <c r="AH66">
        <v>18.416771144160506</v>
      </c>
      <c r="AI66">
        <v>0</v>
      </c>
      <c r="AJ66">
        <v>0</v>
      </c>
      <c r="AK66">
        <v>22.803512480378259</v>
      </c>
      <c r="AL66">
        <v>9.5964964592082609</v>
      </c>
      <c r="AM66">
        <v>6.6809277837959486</v>
      </c>
      <c r="AN66">
        <v>0</v>
      </c>
      <c r="AO66">
        <v>0</v>
      </c>
      <c r="AP66">
        <v>0</v>
      </c>
      <c r="AQ66">
        <v>17.40321104936508</v>
      </c>
      <c r="AR66">
        <v>14.936471767844196</v>
      </c>
      <c r="AS66">
        <v>13.485111013975619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751.36587804586338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273.38210373220465</v>
      </c>
      <c r="L67">
        <v>9.069778510239038</v>
      </c>
      <c r="M67">
        <v>61.389445438121051</v>
      </c>
      <c r="N67">
        <v>49.943129485488129</v>
      </c>
      <c r="O67">
        <v>70.55031470136089</v>
      </c>
      <c r="P67">
        <v>26.499961662938109</v>
      </c>
      <c r="Q67">
        <v>4.6108631676190477</v>
      </c>
      <c r="R67">
        <v>17.730425559586941</v>
      </c>
      <c r="S67">
        <v>0</v>
      </c>
      <c r="T67">
        <v>0</v>
      </c>
      <c r="U67">
        <v>55.24943642122782</v>
      </c>
      <c r="V67">
        <v>7.6389823590333696</v>
      </c>
      <c r="W67">
        <v>18.93621463482495</v>
      </c>
      <c r="X67">
        <v>60.037020176432613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29.076077824399999</v>
      </c>
      <c r="AH67">
        <v>18.416771144160506</v>
      </c>
      <c r="AI67">
        <v>0</v>
      </c>
      <c r="AJ67">
        <v>0</v>
      </c>
      <c r="AK67">
        <v>22.803512480378259</v>
      </c>
      <c r="AL67">
        <v>9.5964964592082609</v>
      </c>
      <c r="AM67">
        <v>6.6809277837959486</v>
      </c>
      <c r="AN67">
        <v>0</v>
      </c>
      <c r="AO67">
        <v>0</v>
      </c>
      <c r="AP67">
        <v>0</v>
      </c>
      <c r="AQ67">
        <v>17.40321104936508</v>
      </c>
      <c r="AR67">
        <v>14.936471767844196</v>
      </c>
      <c r="AS67">
        <v>13.485111013975619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802.75233902889249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288.78335029267521</v>
      </c>
      <c r="L68">
        <v>9.069778510239038</v>
      </c>
      <c r="M68">
        <v>61.389445438121051</v>
      </c>
      <c r="N68">
        <v>49.943129485488129</v>
      </c>
      <c r="O68">
        <v>70.55031470136089</v>
      </c>
      <c r="P68">
        <v>26.499961662938109</v>
      </c>
      <c r="Q68">
        <v>4.6108631676190477</v>
      </c>
      <c r="R68">
        <v>17.730425559586941</v>
      </c>
      <c r="S68">
        <v>0</v>
      </c>
      <c r="T68">
        <v>0</v>
      </c>
      <c r="U68">
        <v>55.24943642122782</v>
      </c>
      <c r="V68">
        <v>7.6418372903967793</v>
      </c>
      <c r="W68">
        <v>19.612866013428828</v>
      </c>
      <c r="X68">
        <v>60.037020176432613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29.076077824399999</v>
      </c>
      <c r="AH68">
        <v>18.416771144160506</v>
      </c>
      <c r="AI68">
        <v>0</v>
      </c>
      <c r="AJ68">
        <v>0</v>
      </c>
      <c r="AK68">
        <v>22.803512480378259</v>
      </c>
      <c r="AL68">
        <v>9.5964964592082609</v>
      </c>
      <c r="AM68">
        <v>6.6809277837959486</v>
      </c>
      <c r="AN68">
        <v>0</v>
      </c>
      <c r="AO68">
        <v>0</v>
      </c>
      <c r="AP68">
        <v>0</v>
      </c>
      <c r="AQ68">
        <v>17.40321104936508</v>
      </c>
      <c r="AR68">
        <v>14.936471767844196</v>
      </c>
      <c r="AS68">
        <v>13.485111013975619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818.83309189933038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342.26584495264348</v>
      </c>
      <c r="L69">
        <v>9.0696834719055754</v>
      </c>
      <c r="M69">
        <v>61.389445438121051</v>
      </c>
      <c r="N69">
        <v>49.943129485488129</v>
      </c>
      <c r="O69">
        <v>70.55031470136089</v>
      </c>
      <c r="P69">
        <v>26.499961662938109</v>
      </c>
      <c r="Q69">
        <v>4.6108631676190477</v>
      </c>
      <c r="R69">
        <v>17.917677118353346</v>
      </c>
      <c r="S69">
        <v>0</v>
      </c>
      <c r="T69">
        <v>0</v>
      </c>
      <c r="U69">
        <v>55.24943642122782</v>
      </c>
      <c r="V69">
        <v>7.6418372903967793</v>
      </c>
      <c r="W69">
        <v>19.612866013428828</v>
      </c>
      <c r="X69">
        <v>60.037020176432613</v>
      </c>
      <c r="Y69">
        <v>0</v>
      </c>
      <c r="Z69">
        <v>2.7567100165454534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29.076077824399999</v>
      </c>
      <c r="AH69">
        <v>18.416771144160506</v>
      </c>
      <c r="AI69">
        <v>0</v>
      </c>
      <c r="AJ69">
        <v>0</v>
      </c>
      <c r="AK69">
        <v>22.803512480378259</v>
      </c>
      <c r="AL69">
        <v>10.848213518416522</v>
      </c>
      <c r="AM69">
        <v>6.6809277837959486</v>
      </c>
      <c r="AN69">
        <v>0</v>
      </c>
      <c r="AO69">
        <v>0</v>
      </c>
      <c r="AP69">
        <v>0</v>
      </c>
      <c r="AQ69">
        <v>17.40321104936508</v>
      </c>
      <c r="AR69">
        <v>14.936471767844196</v>
      </c>
      <c r="AS69">
        <v>13.485111013975619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873.75446013893975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404.29522961375994</v>
      </c>
      <c r="L70">
        <v>9.0701419297739605</v>
      </c>
      <c r="M70">
        <v>61.389445438121051</v>
      </c>
      <c r="N70">
        <v>49.943129485488129</v>
      </c>
      <c r="O70">
        <v>70.55031470136089</v>
      </c>
      <c r="P70">
        <v>26.499961662938109</v>
      </c>
      <c r="Q70">
        <v>4.6108631676190477</v>
      </c>
      <c r="R70">
        <v>17.917677118353346</v>
      </c>
      <c r="S70">
        <v>0</v>
      </c>
      <c r="T70">
        <v>0</v>
      </c>
      <c r="U70">
        <v>55.24943642122782</v>
      </c>
      <c r="V70">
        <v>7.6418372903967793</v>
      </c>
      <c r="W70">
        <v>19.612866013428828</v>
      </c>
      <c r="X70">
        <v>60.037020176432613</v>
      </c>
      <c r="Y70">
        <v>0</v>
      </c>
      <c r="Z70">
        <v>2.7567100165454534</v>
      </c>
      <c r="AA70">
        <v>5.9402508329113939</v>
      </c>
      <c r="AB70">
        <v>5.5674398930232538</v>
      </c>
      <c r="AC70">
        <v>0</v>
      </c>
      <c r="AD70">
        <v>0</v>
      </c>
      <c r="AE70">
        <v>6.9669080128604843</v>
      </c>
      <c r="AF70">
        <v>5.592465627281948</v>
      </c>
      <c r="AG70">
        <v>29.076077824399999</v>
      </c>
      <c r="AH70">
        <v>18.456807506737061</v>
      </c>
      <c r="AI70">
        <v>0</v>
      </c>
      <c r="AJ70">
        <v>0</v>
      </c>
      <c r="AK70">
        <v>22.803512480378259</v>
      </c>
      <c r="AL70">
        <v>10.848213518416522</v>
      </c>
      <c r="AM70">
        <v>6.6809277837959486</v>
      </c>
      <c r="AN70">
        <v>0</v>
      </c>
      <c r="AO70">
        <v>0</v>
      </c>
      <c r="AP70">
        <v>0</v>
      </c>
      <c r="AQ70">
        <v>17.40321104936508</v>
      </c>
      <c r="AR70">
        <v>14.936471767844196</v>
      </c>
      <c r="AS70">
        <v>13.485111013975619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947.33203034643566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442.80033213321332</v>
      </c>
      <c r="L71">
        <v>9.0698528196616852</v>
      </c>
      <c r="M71">
        <v>61.389445438121051</v>
      </c>
      <c r="N71">
        <v>49.943129485488129</v>
      </c>
      <c r="O71">
        <v>70.55031470136089</v>
      </c>
      <c r="P71">
        <v>26.499961662938109</v>
      </c>
      <c r="Q71">
        <v>4.6108631676190477</v>
      </c>
      <c r="R71">
        <v>17.917677118353346</v>
      </c>
      <c r="S71">
        <v>0</v>
      </c>
      <c r="T71">
        <v>0</v>
      </c>
      <c r="U71">
        <v>55.24943642122782</v>
      </c>
      <c r="V71">
        <v>7.6418372903967793</v>
      </c>
      <c r="W71">
        <v>19.612866013428828</v>
      </c>
      <c r="X71">
        <v>60.037020176432613</v>
      </c>
      <c r="Y71">
        <v>0</v>
      </c>
      <c r="Z71">
        <v>2.7567100165454534</v>
      </c>
      <c r="AA71">
        <v>5.9402508329113939</v>
      </c>
      <c r="AB71">
        <v>5.5674398930232538</v>
      </c>
      <c r="AC71">
        <v>4.0917046628710541</v>
      </c>
      <c r="AD71">
        <v>0</v>
      </c>
      <c r="AE71">
        <v>6.9669080128604843</v>
      </c>
      <c r="AF71">
        <v>5.592465627281948</v>
      </c>
      <c r="AG71">
        <v>29.076077824399999</v>
      </c>
      <c r="AH71">
        <v>29.667016258416048</v>
      </c>
      <c r="AI71">
        <v>0</v>
      </c>
      <c r="AJ71">
        <v>0</v>
      </c>
      <c r="AK71">
        <v>22.803512480378259</v>
      </c>
      <c r="AL71">
        <v>10.848213518416522</v>
      </c>
      <c r="AM71">
        <v>6.6809277837959486</v>
      </c>
      <c r="AN71">
        <v>0</v>
      </c>
      <c r="AO71">
        <v>0</v>
      </c>
      <c r="AP71">
        <v>0</v>
      </c>
      <c r="AQ71">
        <v>26.104816920634917</v>
      </c>
      <c r="AR71">
        <v>14.936471767844196</v>
      </c>
      <c r="AS71">
        <v>13.485111013975619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1009.8403630415967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488.59625879905389</v>
      </c>
      <c r="L72">
        <v>9.070017281828326</v>
      </c>
      <c r="M72">
        <v>61.389445438121051</v>
      </c>
      <c r="N72">
        <v>49.943129485488129</v>
      </c>
      <c r="O72">
        <v>70.55031470136089</v>
      </c>
      <c r="P72">
        <v>26.499961662938109</v>
      </c>
      <c r="Q72">
        <v>4.6108631676190477</v>
      </c>
      <c r="R72">
        <v>17.917677118353346</v>
      </c>
      <c r="S72">
        <v>0</v>
      </c>
      <c r="T72">
        <v>0</v>
      </c>
      <c r="U72">
        <v>55.24943642122782</v>
      </c>
      <c r="V72">
        <v>7.6418372903967793</v>
      </c>
      <c r="W72">
        <v>19.612866013428828</v>
      </c>
      <c r="X72">
        <v>60.037020176432613</v>
      </c>
      <c r="Y72">
        <v>0</v>
      </c>
      <c r="Z72">
        <v>2.7567100165454534</v>
      </c>
      <c r="AA72">
        <v>11.880501665822788</v>
      </c>
      <c r="AB72">
        <v>5.5674398930232538</v>
      </c>
      <c r="AC72">
        <v>4.0917046628710541</v>
      </c>
      <c r="AD72">
        <v>0</v>
      </c>
      <c r="AE72">
        <v>6.9669080128604843</v>
      </c>
      <c r="AF72">
        <v>5.592465627281948</v>
      </c>
      <c r="AG72">
        <v>29.076077824399999</v>
      </c>
      <c r="AH72">
        <v>29.667016258416048</v>
      </c>
      <c r="AI72">
        <v>0</v>
      </c>
      <c r="AJ72">
        <v>0</v>
      </c>
      <c r="AK72">
        <v>22.803512480378259</v>
      </c>
      <c r="AL72">
        <v>18.358514381583475</v>
      </c>
      <c r="AM72">
        <v>6.6809277837959486</v>
      </c>
      <c r="AN72">
        <v>0</v>
      </c>
      <c r="AO72">
        <v>0</v>
      </c>
      <c r="AP72">
        <v>0</v>
      </c>
      <c r="AQ72">
        <v>26.104816920634917</v>
      </c>
      <c r="AR72">
        <v>14.936471767844196</v>
      </c>
      <c r="AS72">
        <v>13.485111013975619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1069.0870058656826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488.59625879905389</v>
      </c>
      <c r="L73">
        <v>9.0699176686726304</v>
      </c>
      <c r="M73">
        <v>61.389445438121051</v>
      </c>
      <c r="N73">
        <v>49.943129485488129</v>
      </c>
      <c r="O73">
        <v>70.55031470136089</v>
      </c>
      <c r="P73">
        <v>26.499961662938109</v>
      </c>
      <c r="Q73">
        <v>4.6108631676190477</v>
      </c>
      <c r="R73">
        <v>17.917677118353346</v>
      </c>
      <c r="S73">
        <v>0</v>
      </c>
      <c r="T73">
        <v>0</v>
      </c>
      <c r="U73">
        <v>55.24943642122782</v>
      </c>
      <c r="V73">
        <v>7.6418372903967793</v>
      </c>
      <c r="W73">
        <v>19.612866013428828</v>
      </c>
      <c r="X73">
        <v>60.037020176432613</v>
      </c>
      <c r="Y73">
        <v>0</v>
      </c>
      <c r="Z73">
        <v>2.7567100165454534</v>
      </c>
      <c r="AA73">
        <v>17.820752498734183</v>
      </c>
      <c r="AB73">
        <v>11.134879346886718</v>
      </c>
      <c r="AC73">
        <v>8.1834093257421081</v>
      </c>
      <c r="AD73">
        <v>3.3510032956850875</v>
      </c>
      <c r="AE73">
        <v>6.9669080128604843</v>
      </c>
      <c r="AF73">
        <v>11.184930561359026</v>
      </c>
      <c r="AG73">
        <v>29.076077824399999</v>
      </c>
      <c r="AH73">
        <v>29.667016258416048</v>
      </c>
      <c r="AI73">
        <v>0</v>
      </c>
      <c r="AJ73">
        <v>0</v>
      </c>
      <c r="AK73">
        <v>22.803512480378259</v>
      </c>
      <c r="AL73">
        <v>18.358514381583475</v>
      </c>
      <c r="AM73">
        <v>6.6809277837959486</v>
      </c>
      <c r="AN73">
        <v>0</v>
      </c>
      <c r="AO73">
        <v>0</v>
      </c>
      <c r="AP73">
        <v>0</v>
      </c>
      <c r="AQ73">
        <v>26.104816920634917</v>
      </c>
      <c r="AR73">
        <v>14.936471767844196</v>
      </c>
      <c r="AS73">
        <v>13.485111013975619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1093.6297694319351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488.59625879905389</v>
      </c>
      <c r="L74">
        <v>9.0702053665932443</v>
      </c>
      <c r="M74">
        <v>61.389445438121051</v>
      </c>
      <c r="N74">
        <v>49.943129485488129</v>
      </c>
      <c r="O74">
        <v>70.55031470136089</v>
      </c>
      <c r="P74">
        <v>26.499961662938109</v>
      </c>
      <c r="Q74">
        <v>4.6108631676190477</v>
      </c>
      <c r="R74">
        <v>17.917677118353346</v>
      </c>
      <c r="S74">
        <v>0</v>
      </c>
      <c r="T74">
        <v>0</v>
      </c>
      <c r="U74">
        <v>55.24943642122782</v>
      </c>
      <c r="V74">
        <v>7.6418372903967793</v>
      </c>
      <c r="W74">
        <v>19.612866013428828</v>
      </c>
      <c r="X74">
        <v>60.037020176432613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29.076077824399999</v>
      </c>
      <c r="AH74">
        <v>39.556021531488909</v>
      </c>
      <c r="AI74">
        <v>0</v>
      </c>
      <c r="AJ74">
        <v>0</v>
      </c>
      <c r="AK74">
        <v>22.803512480378259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34.722349030634923</v>
      </c>
      <c r="AR74">
        <v>14.936471767844196</v>
      </c>
      <c r="AS74">
        <v>13.485111013975619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1165.9336458777836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487.94518134426073</v>
      </c>
      <c r="L75">
        <v>9.0701585950257471</v>
      </c>
      <c r="M75">
        <v>61.389445438121051</v>
      </c>
      <c r="N75">
        <v>49.943129485488129</v>
      </c>
      <c r="O75">
        <v>70.55031470136089</v>
      </c>
      <c r="P75">
        <v>26.499961662938109</v>
      </c>
      <c r="Q75">
        <v>4.6108631676190477</v>
      </c>
      <c r="R75">
        <v>17.917677118353346</v>
      </c>
      <c r="S75">
        <v>0</v>
      </c>
      <c r="T75">
        <v>0</v>
      </c>
      <c r="U75">
        <v>55.24943642122782</v>
      </c>
      <c r="V75">
        <v>7.6418372903967793</v>
      </c>
      <c r="W75">
        <v>19.612866013428828</v>
      </c>
      <c r="X75">
        <v>60.037020176432613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29.076077824399999</v>
      </c>
      <c r="AH75">
        <v>39.556021531488909</v>
      </c>
      <c r="AI75">
        <v>0</v>
      </c>
      <c r="AJ75">
        <v>0</v>
      </c>
      <c r="AK75">
        <v>22.803512480378259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34.722349030634923</v>
      </c>
      <c r="AR75">
        <v>14.936471767844196</v>
      </c>
      <c r="AS75">
        <v>13.485111013975619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1169.1629835802646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487.94427760472144</v>
      </c>
      <c r="L76">
        <v>9.0701450316820083</v>
      </c>
      <c r="M76">
        <v>61.389445438121051</v>
      </c>
      <c r="N76">
        <v>49.943129485488129</v>
      </c>
      <c r="O76">
        <v>70.55031470136089</v>
      </c>
      <c r="P76">
        <v>26.499961662938109</v>
      </c>
      <c r="Q76">
        <v>4.6103872196467988</v>
      </c>
      <c r="R76">
        <v>17.917677118353346</v>
      </c>
      <c r="S76">
        <v>0</v>
      </c>
      <c r="T76">
        <v>0</v>
      </c>
      <c r="U76">
        <v>55.24943642122782</v>
      </c>
      <c r="V76">
        <v>7.6418372903967793</v>
      </c>
      <c r="W76">
        <v>19.612866013428828</v>
      </c>
      <c r="X76">
        <v>60.037020176432613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29.076077824399999</v>
      </c>
      <c r="AH76">
        <v>39.556021531488909</v>
      </c>
      <c r="AI76">
        <v>0</v>
      </c>
      <c r="AJ76">
        <v>0</v>
      </c>
      <c r="AK76">
        <v>22.803512480378259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34.722349030634923</v>
      </c>
      <c r="AR76">
        <v>14.936471767844196</v>
      </c>
      <c r="AS76">
        <v>13.485111013975619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1169.1615903294094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487.939464897373</v>
      </c>
      <c r="L77">
        <v>9.0600289267058223</v>
      </c>
      <c r="M77">
        <v>61.389445438121051</v>
      </c>
      <c r="N77">
        <v>49.943129485488129</v>
      </c>
      <c r="O77">
        <v>70.55031470136089</v>
      </c>
      <c r="P77">
        <v>26.499961662938109</v>
      </c>
      <c r="Q77">
        <v>4.6108631676190477</v>
      </c>
      <c r="R77">
        <v>17.917677118353346</v>
      </c>
      <c r="S77">
        <v>0</v>
      </c>
      <c r="T77">
        <v>0</v>
      </c>
      <c r="U77">
        <v>55.24943642122782</v>
      </c>
      <c r="V77">
        <v>7.6418372903967793</v>
      </c>
      <c r="W77">
        <v>19.612866013428828</v>
      </c>
      <c r="X77">
        <v>60.037020176432613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29.076077824399999</v>
      </c>
      <c r="AH77">
        <v>39.556021531488909</v>
      </c>
      <c r="AI77">
        <v>0</v>
      </c>
      <c r="AJ77">
        <v>0</v>
      </c>
      <c r="AK77">
        <v>22.803512480378259</v>
      </c>
      <c r="AL77">
        <v>40.054941418416519</v>
      </c>
      <c r="AM77">
        <v>6.6809277837959486</v>
      </c>
      <c r="AN77">
        <v>0</v>
      </c>
      <c r="AO77">
        <v>0</v>
      </c>
      <c r="AP77">
        <v>0</v>
      </c>
      <c r="AQ77">
        <v>34.722349030634923</v>
      </c>
      <c r="AR77">
        <v>14.936471767844196</v>
      </c>
      <c r="AS77">
        <v>9.0992651394588169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1164.7612915905402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487.72872731705894</v>
      </c>
      <c r="L78">
        <v>9.0700128490704195</v>
      </c>
      <c r="M78">
        <v>61.389445438121051</v>
      </c>
      <c r="N78">
        <v>49.943129485488129</v>
      </c>
      <c r="O78">
        <v>70.55031470136089</v>
      </c>
      <c r="P78">
        <v>26.499961662938109</v>
      </c>
      <c r="Q78">
        <v>4.6108631676190477</v>
      </c>
      <c r="R78">
        <v>17.917677118353346</v>
      </c>
      <c r="S78">
        <v>0</v>
      </c>
      <c r="T78">
        <v>0</v>
      </c>
      <c r="U78">
        <v>55.24943642122782</v>
      </c>
      <c r="V78">
        <v>7.6418372903967793</v>
      </c>
      <c r="W78">
        <v>19.612866013428828</v>
      </c>
      <c r="X78">
        <v>60.037020176432613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29.076077824399999</v>
      </c>
      <c r="AH78">
        <v>39.556021531488909</v>
      </c>
      <c r="AI78">
        <v>0</v>
      </c>
      <c r="AJ78">
        <v>0</v>
      </c>
      <c r="AK78">
        <v>22.803512480378259</v>
      </c>
      <c r="AL78">
        <v>40.054941418416519</v>
      </c>
      <c r="AM78">
        <v>6.6809277837959486</v>
      </c>
      <c r="AN78">
        <v>0</v>
      </c>
      <c r="AO78">
        <v>0</v>
      </c>
      <c r="AP78">
        <v>0</v>
      </c>
      <c r="AQ78">
        <v>34.722349030634923</v>
      </c>
      <c r="AR78">
        <v>14.936471767844196</v>
      </c>
      <c r="AS78">
        <v>9.0992651394588169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1164.5605379325907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487.94527724488205</v>
      </c>
      <c r="L79">
        <v>9.0700128490704195</v>
      </c>
      <c r="M79">
        <v>61.389445438121051</v>
      </c>
      <c r="N79">
        <v>49.943129485488129</v>
      </c>
      <c r="O79">
        <v>70.55031470136089</v>
      </c>
      <c r="P79">
        <v>26.499961662938109</v>
      </c>
      <c r="Q79">
        <v>4.6108631676190477</v>
      </c>
      <c r="R79">
        <v>17.917677118353346</v>
      </c>
      <c r="S79">
        <v>0</v>
      </c>
      <c r="T79">
        <v>0</v>
      </c>
      <c r="U79">
        <v>55.24943642122782</v>
      </c>
      <c r="V79">
        <v>7.6418372903967793</v>
      </c>
      <c r="W79">
        <v>19.612866013428828</v>
      </c>
      <c r="X79">
        <v>60.037020176432613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29.076077824399999</v>
      </c>
      <c r="AH79">
        <v>39.556021531488909</v>
      </c>
      <c r="AI79">
        <v>0</v>
      </c>
      <c r="AJ79">
        <v>0</v>
      </c>
      <c r="AK79">
        <v>22.803512480378259</v>
      </c>
      <c r="AL79">
        <v>40.054941418416519</v>
      </c>
      <c r="AM79">
        <v>6.6809277837959486</v>
      </c>
      <c r="AN79">
        <v>0</v>
      </c>
      <c r="AO79">
        <v>0</v>
      </c>
      <c r="AP79">
        <v>0</v>
      </c>
      <c r="AQ79">
        <v>34.722349030634923</v>
      </c>
      <c r="AR79">
        <v>14.469706764311589</v>
      </c>
      <c r="AS79">
        <v>9.0992651394588169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1160.4298609280393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487.94520562832724</v>
      </c>
      <c r="L80">
        <v>9.0700329781460756</v>
      </c>
      <c r="M80">
        <v>61.389445438121051</v>
      </c>
      <c r="N80">
        <v>49.943129485488129</v>
      </c>
      <c r="O80">
        <v>70.55031470136089</v>
      </c>
      <c r="P80">
        <v>26.499961662938109</v>
      </c>
      <c r="Q80">
        <v>4.6108631676190477</v>
      </c>
      <c r="R80">
        <v>17.917677118353346</v>
      </c>
      <c r="S80">
        <v>0</v>
      </c>
      <c r="T80">
        <v>0</v>
      </c>
      <c r="U80">
        <v>55.24943642122782</v>
      </c>
      <c r="V80">
        <v>7.6418372903967793</v>
      </c>
      <c r="W80">
        <v>19.612866013428828</v>
      </c>
      <c r="X80">
        <v>60.037020176432613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4.0917046628710541</v>
      </c>
      <c r="AD80">
        <v>3.3510032956850875</v>
      </c>
      <c r="AE80">
        <v>6.9669080128604843</v>
      </c>
      <c r="AF80">
        <v>11.250724715010143</v>
      </c>
      <c r="AG80">
        <v>29.076077824399999</v>
      </c>
      <c r="AH80">
        <v>32.029167359999995</v>
      </c>
      <c r="AI80">
        <v>0</v>
      </c>
      <c r="AJ80">
        <v>0</v>
      </c>
      <c r="AK80">
        <v>22.803512480378259</v>
      </c>
      <c r="AL80">
        <v>18.358514381583475</v>
      </c>
      <c r="AM80">
        <v>0</v>
      </c>
      <c r="AN80">
        <v>0</v>
      </c>
      <c r="AO80">
        <v>0</v>
      </c>
      <c r="AP80">
        <v>0</v>
      </c>
      <c r="AQ80">
        <v>34.722349030634923</v>
      </c>
      <c r="AR80">
        <v>14.469706764311589</v>
      </c>
      <c r="AS80">
        <v>9.0992651394588169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1093.9665055042235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487.93862552112671</v>
      </c>
      <c r="L81">
        <v>9.0700329781460756</v>
      </c>
      <c r="M81">
        <v>61.389445438121051</v>
      </c>
      <c r="N81">
        <v>49.943129485488129</v>
      </c>
      <c r="O81">
        <v>70.55031470136089</v>
      </c>
      <c r="P81">
        <v>26.499961662938109</v>
      </c>
      <c r="Q81">
        <v>4.6108631676190477</v>
      </c>
      <c r="R81">
        <v>17.917677118353346</v>
      </c>
      <c r="S81">
        <v>0</v>
      </c>
      <c r="T81">
        <v>0</v>
      </c>
      <c r="U81">
        <v>55.24943642122782</v>
      </c>
      <c r="V81">
        <v>7.6418372903967793</v>
      </c>
      <c r="W81">
        <v>19.612866013428828</v>
      </c>
      <c r="X81">
        <v>60.037020176432613</v>
      </c>
      <c r="Y81">
        <v>0</v>
      </c>
      <c r="Z81">
        <v>2.7567100165454534</v>
      </c>
      <c r="AA81">
        <v>17.820752498734183</v>
      </c>
      <c r="AB81">
        <v>16.702319239909976</v>
      </c>
      <c r="AC81">
        <v>4.0917046628710541</v>
      </c>
      <c r="AD81">
        <v>0</v>
      </c>
      <c r="AE81">
        <v>6.9669080128604843</v>
      </c>
      <c r="AF81">
        <v>5.592465627281948</v>
      </c>
      <c r="AG81">
        <v>29.076077824399999</v>
      </c>
      <c r="AH81">
        <v>24.021875519999998</v>
      </c>
      <c r="AI81">
        <v>0</v>
      </c>
      <c r="AJ81">
        <v>0</v>
      </c>
      <c r="AK81">
        <v>22.803512480378259</v>
      </c>
      <c r="AL81">
        <v>9.5964964592082609</v>
      </c>
      <c r="AM81">
        <v>0</v>
      </c>
      <c r="AN81">
        <v>0</v>
      </c>
      <c r="AO81">
        <v>0</v>
      </c>
      <c r="AP81">
        <v>0</v>
      </c>
      <c r="AQ81">
        <v>26.104816920634917</v>
      </c>
      <c r="AR81">
        <v>14.469706764311589</v>
      </c>
      <c r="AS81">
        <v>9.0992651394588169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1059.5638211412347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487.94369386675947</v>
      </c>
      <c r="L82">
        <v>9.0701899446930163</v>
      </c>
      <c r="M82">
        <v>61.389445438121051</v>
      </c>
      <c r="N82">
        <v>49.943129485488129</v>
      </c>
      <c r="O82">
        <v>70.55031470136089</v>
      </c>
      <c r="P82">
        <v>26.499961662938109</v>
      </c>
      <c r="Q82">
        <v>4.6108631676190477</v>
      </c>
      <c r="R82">
        <v>17.92314354357082</v>
      </c>
      <c r="S82">
        <v>0</v>
      </c>
      <c r="T82">
        <v>0</v>
      </c>
      <c r="U82">
        <v>55.24943642122782</v>
      </c>
      <c r="V82">
        <v>7.6418372903967793</v>
      </c>
      <c r="W82">
        <v>19.612866013428828</v>
      </c>
      <c r="X82">
        <v>60.037020176432613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0</v>
      </c>
      <c r="AD82">
        <v>0</v>
      </c>
      <c r="AE82">
        <v>6.9669080128604843</v>
      </c>
      <c r="AF82">
        <v>0</v>
      </c>
      <c r="AG82">
        <v>29.076077824399999</v>
      </c>
      <c r="AH82">
        <v>24.021875519999998</v>
      </c>
      <c r="AI82">
        <v>0</v>
      </c>
      <c r="AJ82">
        <v>0</v>
      </c>
      <c r="AK82">
        <v>22.803512480378259</v>
      </c>
      <c r="AL82">
        <v>9.5964964592082609</v>
      </c>
      <c r="AM82">
        <v>0</v>
      </c>
      <c r="AN82">
        <v>0</v>
      </c>
      <c r="AO82">
        <v>0</v>
      </c>
      <c r="AP82">
        <v>0</v>
      </c>
      <c r="AQ82">
        <v>25.852596330000001</v>
      </c>
      <c r="AR82">
        <v>14.469706764311589</v>
      </c>
      <c r="AS82">
        <v>9.0992651394588169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1032.5629918180455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433.17363973646525</v>
      </c>
      <c r="L83">
        <v>9.0701931599626775</v>
      </c>
      <c r="M83">
        <v>61.389445438121051</v>
      </c>
      <c r="N83">
        <v>49.943129485488129</v>
      </c>
      <c r="O83">
        <v>70.55031470136089</v>
      </c>
      <c r="P83">
        <v>26.499961662938109</v>
      </c>
      <c r="Q83">
        <v>4.6108631676190477</v>
      </c>
      <c r="R83">
        <v>17.917677118353346</v>
      </c>
      <c r="S83">
        <v>0</v>
      </c>
      <c r="T83">
        <v>0</v>
      </c>
      <c r="U83">
        <v>55.24943642122782</v>
      </c>
      <c r="V83">
        <v>7.6418372903967793</v>
      </c>
      <c r="W83">
        <v>19.612866013428828</v>
      </c>
      <c r="X83">
        <v>60.037020176432613</v>
      </c>
      <c r="Y83">
        <v>0</v>
      </c>
      <c r="Z83">
        <v>2.7567100165454534</v>
      </c>
      <c r="AA83">
        <v>11.880501665822788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29.076077824399999</v>
      </c>
      <c r="AH83">
        <v>16.014583679999998</v>
      </c>
      <c r="AI83">
        <v>0</v>
      </c>
      <c r="AJ83">
        <v>0</v>
      </c>
      <c r="AK83">
        <v>22.803512480378259</v>
      </c>
      <c r="AL83">
        <v>9.5964964592082609</v>
      </c>
      <c r="AM83">
        <v>0</v>
      </c>
      <c r="AN83">
        <v>0</v>
      </c>
      <c r="AO83">
        <v>0</v>
      </c>
      <c r="AP83">
        <v>0</v>
      </c>
      <c r="AQ83">
        <v>17.15099045873016</v>
      </c>
      <c r="AR83">
        <v>14.469706764311589</v>
      </c>
      <c r="AS83">
        <v>12.511489566755875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958.92336130080753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401.37977313942986</v>
      </c>
      <c r="L84">
        <v>9.0701197536682248</v>
      </c>
      <c r="M84">
        <v>61.389445438121051</v>
      </c>
      <c r="N84">
        <v>49.943129485488129</v>
      </c>
      <c r="O84">
        <v>70.55031470136089</v>
      </c>
      <c r="P84">
        <v>26.499961662938109</v>
      </c>
      <c r="Q84">
        <v>4.6108631676190477</v>
      </c>
      <c r="R84">
        <v>17.917677118353346</v>
      </c>
      <c r="S84">
        <v>0</v>
      </c>
      <c r="T84">
        <v>0</v>
      </c>
      <c r="U84">
        <v>55.24943642122782</v>
      </c>
      <c r="V84">
        <v>7.6418372903967793</v>
      </c>
      <c r="W84">
        <v>19.612866013428828</v>
      </c>
      <c r="X84">
        <v>60.037020176432613</v>
      </c>
      <c r="Y84">
        <v>0</v>
      </c>
      <c r="Z84">
        <v>2.7567100165454534</v>
      </c>
      <c r="AA84">
        <v>5.9402508329113939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29.076077824399999</v>
      </c>
      <c r="AH84">
        <v>16.014583679999998</v>
      </c>
      <c r="AI84">
        <v>0</v>
      </c>
      <c r="AJ84">
        <v>0</v>
      </c>
      <c r="AK84">
        <v>22.803512480378259</v>
      </c>
      <c r="AL84">
        <v>9.5964964592082609</v>
      </c>
      <c r="AM84">
        <v>0</v>
      </c>
      <c r="AN84">
        <v>0</v>
      </c>
      <c r="AO84">
        <v>0</v>
      </c>
      <c r="AP84">
        <v>0</v>
      </c>
      <c r="AQ84">
        <v>17.15099045873016</v>
      </c>
      <c r="AR84">
        <v>14.469706764311589</v>
      </c>
      <c r="AS84">
        <v>12.511489566755875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921.18917046456625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411.17995350145395</v>
      </c>
      <c r="L85">
        <v>9.0701491542499753</v>
      </c>
      <c r="M85">
        <v>61.389445438121051</v>
      </c>
      <c r="N85">
        <v>49.943129485488129</v>
      </c>
      <c r="O85">
        <v>70.55031470136089</v>
      </c>
      <c r="P85">
        <v>26.499961662938109</v>
      </c>
      <c r="Q85">
        <v>4.6108631676190477</v>
      </c>
      <c r="R85">
        <v>17.917677118353346</v>
      </c>
      <c r="S85">
        <v>0</v>
      </c>
      <c r="T85">
        <v>0</v>
      </c>
      <c r="U85">
        <v>55.24943642122782</v>
      </c>
      <c r="V85">
        <v>7.6418372903967793</v>
      </c>
      <c r="W85">
        <v>19.612866013428828</v>
      </c>
      <c r="X85">
        <v>60.037020176432613</v>
      </c>
      <c r="Y85">
        <v>0</v>
      </c>
      <c r="Z85">
        <v>2.7567100165454534</v>
      </c>
      <c r="AA85">
        <v>5.9402508329113939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29.076077824399999</v>
      </c>
      <c r="AH85">
        <v>16.014583679999998</v>
      </c>
      <c r="AI85">
        <v>0</v>
      </c>
      <c r="AJ85">
        <v>0</v>
      </c>
      <c r="AK85">
        <v>22.803512480378259</v>
      </c>
      <c r="AL85">
        <v>9.1792571907917377</v>
      </c>
      <c r="AM85">
        <v>0</v>
      </c>
      <c r="AN85">
        <v>0</v>
      </c>
      <c r="AO85">
        <v>0</v>
      </c>
      <c r="AP85">
        <v>0</v>
      </c>
      <c r="AQ85">
        <v>17.15099045873016</v>
      </c>
      <c r="AR85">
        <v>14.469706764311589</v>
      </c>
      <c r="AS85">
        <v>13.485111013975619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931.54576240597521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442.80033213321332</v>
      </c>
      <c r="L86">
        <v>9.0700474328108278</v>
      </c>
      <c r="M86">
        <v>61.389445438121051</v>
      </c>
      <c r="N86">
        <v>49.943129485488129</v>
      </c>
      <c r="O86">
        <v>70.55031470136089</v>
      </c>
      <c r="P86">
        <v>26.499961662938109</v>
      </c>
      <c r="Q86">
        <v>4.6108631676190477</v>
      </c>
      <c r="R86">
        <v>17.917677118353346</v>
      </c>
      <c r="S86">
        <v>0</v>
      </c>
      <c r="T86">
        <v>0</v>
      </c>
      <c r="U86">
        <v>55.24943642122782</v>
      </c>
      <c r="V86">
        <v>7.6418372903967793</v>
      </c>
      <c r="W86">
        <v>19.612866013428828</v>
      </c>
      <c r="X86">
        <v>60.037020176432613</v>
      </c>
      <c r="Y86">
        <v>0</v>
      </c>
      <c r="Z86">
        <v>2.7567100165454534</v>
      </c>
      <c r="AA86">
        <v>5.9402508329113939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29.076077824399999</v>
      </c>
      <c r="AH86">
        <v>16.014583679999998</v>
      </c>
      <c r="AI86">
        <v>0</v>
      </c>
      <c r="AJ86">
        <v>0</v>
      </c>
      <c r="AK86">
        <v>22.803512480378259</v>
      </c>
      <c r="AL86">
        <v>9.1792571907917377</v>
      </c>
      <c r="AM86">
        <v>0</v>
      </c>
      <c r="AN86">
        <v>0</v>
      </c>
      <c r="AO86">
        <v>0</v>
      </c>
      <c r="AP86">
        <v>0</v>
      </c>
      <c r="AQ86">
        <v>17.15099045873016</v>
      </c>
      <c r="AR86">
        <v>14.469706764311589</v>
      </c>
      <c r="AS86">
        <v>13.485111013975619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963.1660393162955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442.80033213321332</v>
      </c>
      <c r="L87">
        <v>9.0700753175828268</v>
      </c>
      <c r="M87">
        <v>61.389445438121051</v>
      </c>
      <c r="N87">
        <v>49.943129485488129</v>
      </c>
      <c r="O87">
        <v>70.55031470136089</v>
      </c>
      <c r="P87">
        <v>26.499961662938109</v>
      </c>
      <c r="Q87">
        <v>4.6108631676190477</v>
      </c>
      <c r="R87">
        <v>17.92314354357082</v>
      </c>
      <c r="S87">
        <v>0</v>
      </c>
      <c r="T87">
        <v>0</v>
      </c>
      <c r="U87">
        <v>55.24943642122782</v>
      </c>
      <c r="V87">
        <v>7.6418372903967793</v>
      </c>
      <c r="W87">
        <v>19.612866013428828</v>
      </c>
      <c r="X87">
        <v>60.037020176432613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29.076077824399999</v>
      </c>
      <c r="AH87">
        <v>16.014583679999998</v>
      </c>
      <c r="AI87">
        <v>0</v>
      </c>
      <c r="AJ87">
        <v>0</v>
      </c>
      <c r="AK87">
        <v>22.803512480378259</v>
      </c>
      <c r="AL87">
        <v>9.1792571907917377</v>
      </c>
      <c r="AM87">
        <v>0</v>
      </c>
      <c r="AN87">
        <v>0</v>
      </c>
      <c r="AO87">
        <v>0</v>
      </c>
      <c r="AP87">
        <v>0</v>
      </c>
      <c r="AQ87">
        <v>17.15099045873016</v>
      </c>
      <c r="AR87">
        <v>14.469706764311589</v>
      </c>
      <c r="AS87">
        <v>13.485111013975619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957.23128279337357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442.80033213321332</v>
      </c>
      <c r="L88">
        <v>9.0699723706392934</v>
      </c>
      <c r="M88">
        <v>61.389445438121051</v>
      </c>
      <c r="N88">
        <v>49.943129485488129</v>
      </c>
      <c r="O88">
        <v>70.55031470136089</v>
      </c>
      <c r="P88">
        <v>26.499961662938109</v>
      </c>
      <c r="Q88">
        <v>4.6108631676190477</v>
      </c>
      <c r="R88">
        <v>17.92314354357082</v>
      </c>
      <c r="S88">
        <v>0</v>
      </c>
      <c r="T88">
        <v>0</v>
      </c>
      <c r="U88">
        <v>55.24943642122782</v>
      </c>
      <c r="V88">
        <v>7.6418372903967793</v>
      </c>
      <c r="W88">
        <v>19.612866013428828</v>
      </c>
      <c r="X88">
        <v>60.037020176432613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29.076077824399999</v>
      </c>
      <c r="AH88">
        <v>16.014583679999998</v>
      </c>
      <c r="AI88">
        <v>0</v>
      </c>
      <c r="AJ88">
        <v>0</v>
      </c>
      <c r="AK88">
        <v>22.803512480378259</v>
      </c>
      <c r="AL88">
        <v>9.1792571907917377</v>
      </c>
      <c r="AM88">
        <v>0</v>
      </c>
      <c r="AN88">
        <v>0</v>
      </c>
      <c r="AO88">
        <v>0</v>
      </c>
      <c r="AP88">
        <v>0</v>
      </c>
      <c r="AQ88">
        <v>8.5754952293650799</v>
      </c>
      <c r="AR88">
        <v>14.469706764311589</v>
      </c>
      <c r="AS88">
        <v>13.485111013975619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948.65568461706494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442.80033213321332</v>
      </c>
      <c r="L89">
        <v>9.0700753175828268</v>
      </c>
      <c r="M89">
        <v>61.389445438121051</v>
      </c>
      <c r="N89">
        <v>49.943129485488129</v>
      </c>
      <c r="O89">
        <v>70.55031470136089</v>
      </c>
      <c r="P89">
        <v>26.499961662938109</v>
      </c>
      <c r="Q89">
        <v>4.6108631676190477</v>
      </c>
      <c r="R89">
        <v>17.92314354357082</v>
      </c>
      <c r="S89">
        <v>0</v>
      </c>
      <c r="T89">
        <v>0</v>
      </c>
      <c r="U89">
        <v>55.24943642122782</v>
      </c>
      <c r="V89">
        <v>7.6418372903967793</v>
      </c>
      <c r="W89">
        <v>19.612866013428828</v>
      </c>
      <c r="X89">
        <v>60.037020176432613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29.076077824399999</v>
      </c>
      <c r="AH89">
        <v>16.014583679999998</v>
      </c>
      <c r="AI89">
        <v>0</v>
      </c>
      <c r="AJ89">
        <v>0</v>
      </c>
      <c r="AK89">
        <v>22.803512480378259</v>
      </c>
      <c r="AL89">
        <v>9.1792571907917377</v>
      </c>
      <c r="AM89">
        <v>0</v>
      </c>
      <c r="AN89">
        <v>0</v>
      </c>
      <c r="AO89">
        <v>0</v>
      </c>
      <c r="AP89">
        <v>0</v>
      </c>
      <c r="AQ89">
        <v>8.5754952293650799</v>
      </c>
      <c r="AR89">
        <v>14.469706764311589</v>
      </c>
      <c r="AS89">
        <v>13.485111013975619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948.65578756400851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442.80033213321332</v>
      </c>
      <c r="L90">
        <v>9.0700753175828268</v>
      </c>
      <c r="M90">
        <v>61.389445438121051</v>
      </c>
      <c r="N90">
        <v>49.943129485488129</v>
      </c>
      <c r="O90">
        <v>70.55031470136089</v>
      </c>
      <c r="P90">
        <v>26.499961662938109</v>
      </c>
      <c r="Q90">
        <v>4.6108631676190477</v>
      </c>
      <c r="R90">
        <v>17.92314354357082</v>
      </c>
      <c r="S90">
        <v>0</v>
      </c>
      <c r="T90">
        <v>0</v>
      </c>
      <c r="U90">
        <v>55.24943642122782</v>
      </c>
      <c r="V90">
        <v>7.6418372903967793</v>
      </c>
      <c r="W90">
        <v>19.612866013428828</v>
      </c>
      <c r="X90">
        <v>60.037020176432613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29.076077824399999</v>
      </c>
      <c r="AH90">
        <v>16.014583679999998</v>
      </c>
      <c r="AI90">
        <v>0</v>
      </c>
      <c r="AJ90">
        <v>0</v>
      </c>
      <c r="AK90">
        <v>22.803512480378259</v>
      </c>
      <c r="AL90">
        <v>9.1792571907917377</v>
      </c>
      <c r="AM90">
        <v>0</v>
      </c>
      <c r="AN90">
        <v>0</v>
      </c>
      <c r="AO90">
        <v>0</v>
      </c>
      <c r="AP90">
        <v>0</v>
      </c>
      <c r="AQ90">
        <v>8.5754952293650799</v>
      </c>
      <c r="AR90">
        <v>14.469706764311589</v>
      </c>
      <c r="AS90">
        <v>13.485111013975619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948.65578756400851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442.80033213321332</v>
      </c>
      <c r="L91">
        <v>9.0697066094782173</v>
      </c>
      <c r="M91">
        <v>61.389445438121051</v>
      </c>
      <c r="N91">
        <v>49.943129485488129</v>
      </c>
      <c r="O91">
        <v>70.55031470136089</v>
      </c>
      <c r="P91">
        <v>26.499961662938109</v>
      </c>
      <c r="Q91">
        <v>4.6108631676190477</v>
      </c>
      <c r="R91">
        <v>17.92314354357082</v>
      </c>
      <c r="S91">
        <v>0</v>
      </c>
      <c r="T91">
        <v>0</v>
      </c>
      <c r="U91">
        <v>55.24943642122782</v>
      </c>
      <c r="V91">
        <v>7.6418372903967793</v>
      </c>
      <c r="W91">
        <v>19.612866013428828</v>
      </c>
      <c r="X91">
        <v>60.037020176432613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29.076077824399999</v>
      </c>
      <c r="AH91">
        <v>16.014583679999998</v>
      </c>
      <c r="AI91">
        <v>0</v>
      </c>
      <c r="AJ91">
        <v>0</v>
      </c>
      <c r="AK91">
        <v>22.803512480378259</v>
      </c>
      <c r="AL91">
        <v>9.1792571907917377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14.469706764311589</v>
      </c>
      <c r="AS91">
        <v>13.485111013975619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933.11301561367839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442.80033213321332</v>
      </c>
      <c r="L92">
        <v>9.0702967880555256</v>
      </c>
      <c r="M92">
        <v>61.389445438121051</v>
      </c>
      <c r="N92">
        <v>49.943129485488129</v>
      </c>
      <c r="O92">
        <v>70.55031470136089</v>
      </c>
      <c r="P92">
        <v>26.499961662938109</v>
      </c>
      <c r="Q92">
        <v>4.6108631676190477</v>
      </c>
      <c r="R92">
        <v>17.92314354357082</v>
      </c>
      <c r="S92">
        <v>0</v>
      </c>
      <c r="T92">
        <v>0</v>
      </c>
      <c r="U92">
        <v>55.24943642122782</v>
      </c>
      <c r="V92">
        <v>7.6418372903967793</v>
      </c>
      <c r="W92">
        <v>19.612866013428828</v>
      </c>
      <c r="X92">
        <v>60.037020176432613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29.076077824399999</v>
      </c>
      <c r="AH92">
        <v>16.014583679999998</v>
      </c>
      <c r="AI92">
        <v>0</v>
      </c>
      <c r="AJ92">
        <v>0</v>
      </c>
      <c r="AK92">
        <v>22.803512480378259</v>
      </c>
      <c r="AL92">
        <v>9.1792571907917377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14.469706764311589</v>
      </c>
      <c r="AS92">
        <v>13.485111013975619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933.11360579225573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442.80033213321332</v>
      </c>
      <c r="L93">
        <v>9.0702967880555256</v>
      </c>
      <c r="M93">
        <v>61.389445438121051</v>
      </c>
      <c r="N93">
        <v>49.943129485488129</v>
      </c>
      <c r="O93">
        <v>70.55031470136089</v>
      </c>
      <c r="P93">
        <v>26.499961662938109</v>
      </c>
      <c r="Q93">
        <v>4.6108631676190477</v>
      </c>
      <c r="R93">
        <v>17.92314354357082</v>
      </c>
      <c r="S93">
        <v>0</v>
      </c>
      <c r="T93">
        <v>0</v>
      </c>
      <c r="U93">
        <v>55.24943642122782</v>
      </c>
      <c r="V93">
        <v>7.6418372903967793</v>
      </c>
      <c r="W93">
        <v>19.612866013428828</v>
      </c>
      <c r="X93">
        <v>60.037020176432613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29.076077824399999</v>
      </c>
      <c r="AH93">
        <v>8.0072918399999988</v>
      </c>
      <c r="AI93">
        <v>0</v>
      </c>
      <c r="AJ93">
        <v>0</v>
      </c>
      <c r="AK93">
        <v>22.803512480378259</v>
      </c>
      <c r="AL93">
        <v>9.1792571907917377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14.469706764311589</v>
      </c>
      <c r="AS93">
        <v>11.374081424323522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922.99528436260368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442.80033213321332</v>
      </c>
      <c r="L94">
        <v>9.0700753175828268</v>
      </c>
      <c r="M94">
        <v>61.389445438121051</v>
      </c>
      <c r="N94">
        <v>49.943129485488129</v>
      </c>
      <c r="O94">
        <v>70.55031470136089</v>
      </c>
      <c r="P94">
        <v>26.499961662938109</v>
      </c>
      <c r="Q94">
        <v>4.6108631676190477</v>
      </c>
      <c r="R94">
        <v>17.92314354357082</v>
      </c>
      <c r="S94">
        <v>0</v>
      </c>
      <c r="T94">
        <v>0</v>
      </c>
      <c r="U94">
        <v>55.24943642122782</v>
      </c>
      <c r="V94">
        <v>7.6383779235255993</v>
      </c>
      <c r="W94">
        <v>19.612866013428828</v>
      </c>
      <c r="X94">
        <v>60.037020176432613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29.076077824399999</v>
      </c>
      <c r="AH94">
        <v>8.0072918399999988</v>
      </c>
      <c r="AI94">
        <v>0</v>
      </c>
      <c r="AJ94">
        <v>0</v>
      </c>
      <c r="AK94">
        <v>22.803512480378259</v>
      </c>
      <c r="AL94">
        <v>9.1792571907917377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14.469706764311589</v>
      </c>
      <c r="AS94">
        <v>11.374081424323522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922.99160352525973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399.99638663053298</v>
      </c>
      <c r="L95">
        <v>9.0700753175828268</v>
      </c>
      <c r="M95">
        <v>61.389445438121051</v>
      </c>
      <c r="N95">
        <v>49.943129485488129</v>
      </c>
      <c r="O95">
        <v>70.55031470136089</v>
      </c>
      <c r="P95">
        <v>26.499961662938109</v>
      </c>
      <c r="Q95">
        <v>4.6108631676190477</v>
      </c>
      <c r="R95">
        <v>17.92314354357082</v>
      </c>
      <c r="S95">
        <v>0</v>
      </c>
      <c r="T95">
        <v>0</v>
      </c>
      <c r="U95">
        <v>55.24943642122782</v>
      </c>
      <c r="V95">
        <v>7.6383779235255993</v>
      </c>
      <c r="W95">
        <v>19.612866013428828</v>
      </c>
      <c r="X95">
        <v>60.037020176432613</v>
      </c>
      <c r="Y95">
        <v>0</v>
      </c>
      <c r="Z95">
        <v>2.7567100165454534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29.076077824399999</v>
      </c>
      <c r="AH95">
        <v>0</v>
      </c>
      <c r="AI95">
        <v>0</v>
      </c>
      <c r="AJ95">
        <v>0</v>
      </c>
      <c r="AK95">
        <v>22.803512480378259</v>
      </c>
      <c r="AL95">
        <v>9.1792571907917377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14.469706764311589</v>
      </c>
      <c r="AS95">
        <v>11.374081424323522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872.18036618257941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337.28661038842671</v>
      </c>
      <c r="L96">
        <v>9.0700753175828268</v>
      </c>
      <c r="M96">
        <v>61.389445438121051</v>
      </c>
      <c r="N96">
        <v>49.943129485488129</v>
      </c>
      <c r="O96">
        <v>70.55031470136089</v>
      </c>
      <c r="P96">
        <v>26.499961662938109</v>
      </c>
      <c r="Q96">
        <v>4.6108631676190477</v>
      </c>
      <c r="R96">
        <v>17.92314354357082</v>
      </c>
      <c r="S96">
        <v>0</v>
      </c>
      <c r="T96">
        <v>0</v>
      </c>
      <c r="U96">
        <v>55.24943642122782</v>
      </c>
      <c r="V96">
        <v>7.6383779235255993</v>
      </c>
      <c r="W96">
        <v>19.612866013428828</v>
      </c>
      <c r="X96">
        <v>60.037020176432613</v>
      </c>
      <c r="Y96">
        <v>0</v>
      </c>
      <c r="Z96">
        <v>2.7567100165454534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29.076077824399999</v>
      </c>
      <c r="AH96">
        <v>0</v>
      </c>
      <c r="AI96">
        <v>0</v>
      </c>
      <c r="AJ96">
        <v>0</v>
      </c>
      <c r="AK96">
        <v>22.803512480378259</v>
      </c>
      <c r="AL96">
        <v>9.1792571907917377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14.469706764311589</v>
      </c>
      <c r="AS96">
        <v>11.374081424323522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809.47058994047313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269.5317968167551</v>
      </c>
      <c r="L97">
        <v>9.0702967880555256</v>
      </c>
      <c r="M97">
        <v>61.389445438121051</v>
      </c>
      <c r="N97">
        <v>49.943129485488129</v>
      </c>
      <c r="O97">
        <v>70.55031470136089</v>
      </c>
      <c r="P97">
        <v>26.499961662938109</v>
      </c>
      <c r="Q97">
        <v>4.6108631676190477</v>
      </c>
      <c r="R97">
        <v>17.92314354357082</v>
      </c>
      <c r="S97">
        <v>0</v>
      </c>
      <c r="T97">
        <v>0</v>
      </c>
      <c r="U97">
        <v>55.24943642122782</v>
      </c>
      <c r="V97">
        <v>7.6383779235255993</v>
      </c>
      <c r="W97">
        <v>19.612866013428828</v>
      </c>
      <c r="X97">
        <v>60.037020176432613</v>
      </c>
      <c r="Y97">
        <v>0</v>
      </c>
      <c r="Z97">
        <v>2.7567100165454534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29.076077824399999</v>
      </c>
      <c r="AH97">
        <v>0</v>
      </c>
      <c r="AI97">
        <v>0</v>
      </c>
      <c r="AJ97">
        <v>0</v>
      </c>
      <c r="AK97">
        <v>22.803512480378259</v>
      </c>
      <c r="AL97">
        <v>9.1792571907917377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14.469706764311589</v>
      </c>
      <c r="AS97">
        <v>11.374081424323522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741.71599783927422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269.5317968167551</v>
      </c>
      <c r="L98">
        <v>9.0702967880555256</v>
      </c>
      <c r="M98">
        <v>61.389445438121051</v>
      </c>
      <c r="N98">
        <v>49.943129485488129</v>
      </c>
      <c r="O98">
        <v>70.55031470136089</v>
      </c>
      <c r="P98">
        <v>26.499961662938109</v>
      </c>
      <c r="Q98">
        <v>4.6108631676190477</v>
      </c>
      <c r="R98">
        <v>17.92314354357082</v>
      </c>
      <c r="S98">
        <v>0</v>
      </c>
      <c r="T98">
        <v>0</v>
      </c>
      <c r="U98">
        <v>55.24943642122782</v>
      </c>
      <c r="V98">
        <v>7.6383779235255993</v>
      </c>
      <c r="W98">
        <v>19.612866013428828</v>
      </c>
      <c r="X98">
        <v>60.037020176432613</v>
      </c>
      <c r="Y98">
        <v>0</v>
      </c>
      <c r="Z98">
        <v>2.7567100165454534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29.076077824399999</v>
      </c>
      <c r="AH98">
        <v>0</v>
      </c>
      <c r="AI98">
        <v>0</v>
      </c>
      <c r="AJ98">
        <v>0</v>
      </c>
      <c r="AK98">
        <v>22.803512480378259</v>
      </c>
      <c r="AL98">
        <v>9.1792571907917377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14.469706764311589</v>
      </c>
      <c r="AS98">
        <v>11.374081424323522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741.71599783927422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8.8237913002408614</v>
      </c>
      <c r="L99">
        <f t="shared" si="2"/>
        <v>0.18560703743978366</v>
      </c>
      <c r="M99">
        <f t="shared" si="2"/>
        <v>1.3764004972742014</v>
      </c>
      <c r="N99">
        <f t="shared" si="2"/>
        <v>1.1270550391004623</v>
      </c>
      <c r="O99">
        <f t="shared" si="2"/>
        <v>1.6932075528326593</v>
      </c>
      <c r="P99">
        <f t="shared" si="2"/>
        <v>0.6359990799105143</v>
      </c>
      <c r="Q99">
        <f t="shared" si="2"/>
        <v>9.6726190721959732E-2</v>
      </c>
      <c r="R99">
        <f t="shared" si="2"/>
        <v>0.36683752629789518</v>
      </c>
      <c r="S99">
        <f t="shared" si="2"/>
        <v>0</v>
      </c>
      <c r="T99">
        <f t="shared" si="2"/>
        <v>0</v>
      </c>
      <c r="U99">
        <f t="shared" si="2"/>
        <v>1.3206988161128519</v>
      </c>
      <c r="V99">
        <f t="shared" si="2"/>
        <v>0.16997710536215405</v>
      </c>
      <c r="W99">
        <f t="shared" si="2"/>
        <v>0.40934803719107143</v>
      </c>
      <c r="X99">
        <f t="shared" si="2"/>
        <v>1.2901175610317805</v>
      </c>
      <c r="Y99">
        <f t="shared" si="2"/>
        <v>0</v>
      </c>
      <c r="Z99">
        <f t="shared" si="2"/>
        <v>9.4417318066681799E-2</v>
      </c>
      <c r="AA99">
        <f t="shared" si="2"/>
        <v>0.11690376225981017</v>
      </c>
      <c r="AB99">
        <f t="shared" si="2"/>
        <v>9.0823087505513836E-2</v>
      </c>
      <c r="AC99">
        <f t="shared" si="2"/>
        <v>5.0295124970943933E-2</v>
      </c>
      <c r="AD99">
        <f t="shared" si="2"/>
        <v>3.6301975670439073E-2</v>
      </c>
      <c r="AE99">
        <f t="shared" si="2"/>
        <v>0.15153024927971537</v>
      </c>
      <c r="AF99">
        <f t="shared" si="2"/>
        <v>0.15882602024480247</v>
      </c>
      <c r="AG99">
        <f t="shared" si="2"/>
        <v>0.69782586778559941</v>
      </c>
      <c r="AH99">
        <f t="shared" si="2"/>
        <v>0.29646997967328409</v>
      </c>
      <c r="AI99">
        <f t="shared" si="2"/>
        <v>0</v>
      </c>
      <c r="AJ99">
        <f t="shared" si="2"/>
        <v>0</v>
      </c>
      <c r="AK99">
        <f t="shared" si="2"/>
        <v>0.54728429952907764</v>
      </c>
      <c r="AL99">
        <f t="shared" si="2"/>
        <v>0.3607030909078745</v>
      </c>
      <c r="AM99">
        <f t="shared" si="2"/>
        <v>0.12860785983807188</v>
      </c>
      <c r="AN99">
        <f t="shared" si="2"/>
        <v>0</v>
      </c>
      <c r="AO99">
        <f t="shared" si="2"/>
        <v>0</v>
      </c>
      <c r="AP99">
        <f t="shared" si="2"/>
        <v>7.5547438661557565E-3</v>
      </c>
      <c r="AQ99">
        <f t="shared" si="2"/>
        <v>0.27113698624658727</v>
      </c>
      <c r="AR99">
        <f t="shared" si="2"/>
        <v>0.36454326220353306</v>
      </c>
      <c r="AS99">
        <f t="shared" si="2"/>
        <v>0.31424312307567653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21.18323249463997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86.450504625128204</v>
      </c>
      <c r="L3">
        <v>31.769713008130083</v>
      </c>
      <c r="M3">
        <v>0</v>
      </c>
      <c r="N3">
        <v>28.881809762532985</v>
      </c>
      <c r="O3">
        <v>48.490216298639119</v>
      </c>
      <c r="P3">
        <v>66.45990385354213</v>
      </c>
      <c r="Q3">
        <v>1.9264073229813661</v>
      </c>
      <c r="R3">
        <v>5.3891118438634713</v>
      </c>
      <c r="S3">
        <v>0</v>
      </c>
      <c r="T3">
        <v>0</v>
      </c>
      <c r="U3">
        <v>291.84796492160422</v>
      </c>
      <c r="V3">
        <v>4.7270504218162284</v>
      </c>
      <c r="W3">
        <v>11.345873050581915</v>
      </c>
      <c r="X3">
        <v>36.068305910976299</v>
      </c>
      <c r="Y3">
        <v>0</v>
      </c>
      <c r="Z3">
        <v>1.5943381879999998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13.185454023010244</v>
      </c>
      <c r="AL3">
        <v>3.1246958092082622</v>
      </c>
      <c r="AM3">
        <v>3.864301584546137</v>
      </c>
      <c r="AN3">
        <v>0</v>
      </c>
      <c r="AO3">
        <v>0</v>
      </c>
      <c r="AP3">
        <v>0</v>
      </c>
      <c r="AQ3">
        <v>0</v>
      </c>
      <c r="AR3">
        <v>10.256695469202898</v>
      </c>
      <c r="AS3">
        <v>7.7993609232827836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653.18170701704639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86.450504625128204</v>
      </c>
      <c r="L4">
        <v>31.769713008130083</v>
      </c>
      <c r="M4">
        <v>0</v>
      </c>
      <c r="N4">
        <v>28.881809762532985</v>
      </c>
      <c r="O4">
        <v>48.490216298639119</v>
      </c>
      <c r="P4">
        <v>66.45990385354213</v>
      </c>
      <c r="Q4">
        <v>1.9264073229813661</v>
      </c>
      <c r="R4">
        <v>5.3891118438634713</v>
      </c>
      <c r="S4">
        <v>0</v>
      </c>
      <c r="T4">
        <v>0</v>
      </c>
      <c r="U4">
        <v>291.84796492160422</v>
      </c>
      <c r="V4">
        <v>4.7270504218162284</v>
      </c>
      <c r="W4">
        <v>11.345705465638149</v>
      </c>
      <c r="X4">
        <v>36.069913718381549</v>
      </c>
      <c r="Y4">
        <v>0</v>
      </c>
      <c r="Z4">
        <v>1.5943381879999998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13.185454023010244</v>
      </c>
      <c r="AL4">
        <v>3.1246958092082622</v>
      </c>
      <c r="AM4">
        <v>3.864301584546137</v>
      </c>
      <c r="AN4">
        <v>0</v>
      </c>
      <c r="AO4">
        <v>0</v>
      </c>
      <c r="AP4">
        <v>1.3778719963158246</v>
      </c>
      <c r="AQ4">
        <v>0</v>
      </c>
      <c r="AR4">
        <v>10.256695469202898</v>
      </c>
      <c r="AS4">
        <v>7.7993609232827836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654.56101923582378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86.450504625128204</v>
      </c>
      <c r="L5">
        <v>31.769713008130083</v>
      </c>
      <c r="M5">
        <v>0</v>
      </c>
      <c r="N5">
        <v>28.881809762532985</v>
      </c>
      <c r="O5">
        <v>48.490216298639119</v>
      </c>
      <c r="P5">
        <v>66.45990385354213</v>
      </c>
      <c r="Q5">
        <v>1.9264073229813661</v>
      </c>
      <c r="R5">
        <v>5.3891118438634713</v>
      </c>
      <c r="S5">
        <v>0</v>
      </c>
      <c r="T5">
        <v>0</v>
      </c>
      <c r="U5">
        <v>291.84796492160422</v>
      </c>
      <c r="V5">
        <v>4.9080402935665211</v>
      </c>
      <c r="W5">
        <v>11.345705465638149</v>
      </c>
      <c r="X5">
        <v>36.069784288495264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4.0293084674201092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13.185454023010244</v>
      </c>
      <c r="AL5">
        <v>3.1246958092082622</v>
      </c>
      <c r="AM5">
        <v>3.864301584546137</v>
      </c>
      <c r="AN5">
        <v>0</v>
      </c>
      <c r="AO5">
        <v>0</v>
      </c>
      <c r="AP5">
        <v>1.3778719963158246</v>
      </c>
      <c r="AQ5">
        <v>0</v>
      </c>
      <c r="AR5">
        <v>8.6372173307970996</v>
      </c>
      <c r="AS5">
        <v>7.7993609232827836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658.74604819470198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86.450504625128204</v>
      </c>
      <c r="L6">
        <v>31.769713008130083</v>
      </c>
      <c r="M6">
        <v>0</v>
      </c>
      <c r="N6">
        <v>28.881809762532985</v>
      </c>
      <c r="O6">
        <v>48.490216298639119</v>
      </c>
      <c r="P6">
        <v>66.45990385354213</v>
      </c>
      <c r="Q6">
        <v>1.9264073229813661</v>
      </c>
      <c r="R6">
        <v>5.3891118438634713</v>
      </c>
      <c r="S6">
        <v>0</v>
      </c>
      <c r="T6">
        <v>0</v>
      </c>
      <c r="U6">
        <v>291.84796492160422</v>
      </c>
      <c r="V6">
        <v>4.9080402935665211</v>
      </c>
      <c r="W6">
        <v>11.345705465638149</v>
      </c>
      <c r="X6">
        <v>36.069784288495264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4.0293084674201092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13.185454023010244</v>
      </c>
      <c r="AL6">
        <v>3.1246958092082622</v>
      </c>
      <c r="AM6">
        <v>3.864301584546137</v>
      </c>
      <c r="AN6">
        <v>0</v>
      </c>
      <c r="AO6">
        <v>0</v>
      </c>
      <c r="AP6">
        <v>1.3778719963158246</v>
      </c>
      <c r="AQ6">
        <v>0</v>
      </c>
      <c r="AR6">
        <v>8.6372173307970996</v>
      </c>
      <c r="AS6">
        <v>7.7993609232827836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658.74604819470198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86.450504625128204</v>
      </c>
      <c r="L7">
        <v>32.030554584018702</v>
      </c>
      <c r="M7">
        <v>0</v>
      </c>
      <c r="N7">
        <v>28.878441191842075</v>
      </c>
      <c r="O7">
        <v>48.490216298639119</v>
      </c>
      <c r="P7">
        <v>66.45990385354213</v>
      </c>
      <c r="Q7">
        <v>1.9264073229813661</v>
      </c>
      <c r="R7">
        <v>5.3891118438634713</v>
      </c>
      <c r="S7">
        <v>0</v>
      </c>
      <c r="T7">
        <v>0</v>
      </c>
      <c r="U7">
        <v>291.84796492160422</v>
      </c>
      <c r="V7">
        <v>4.9080402935665211</v>
      </c>
      <c r="W7">
        <v>11.345705465638149</v>
      </c>
      <c r="X7">
        <v>36.069784288495264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4.0293084674201092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13.185454023010244</v>
      </c>
      <c r="AL7">
        <v>3.1246958092082622</v>
      </c>
      <c r="AM7">
        <v>3.864301584546137</v>
      </c>
      <c r="AN7">
        <v>0</v>
      </c>
      <c r="AO7">
        <v>0</v>
      </c>
      <c r="AP7">
        <v>1.3778719963158246</v>
      </c>
      <c r="AQ7">
        <v>0</v>
      </c>
      <c r="AR7">
        <v>8.6372173307970996</v>
      </c>
      <c r="AS7">
        <v>7.7993609232827836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659.00352119989964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86.450504625128204</v>
      </c>
      <c r="L8">
        <v>32.030554584018702</v>
      </c>
      <c r="M8">
        <v>0</v>
      </c>
      <c r="N8">
        <v>28.878441191842075</v>
      </c>
      <c r="O8">
        <v>48.490216298639119</v>
      </c>
      <c r="P8">
        <v>66.45990385354213</v>
      </c>
      <c r="Q8">
        <v>1.9211100455235204</v>
      </c>
      <c r="R8">
        <v>5.5094678984409793</v>
      </c>
      <c r="S8">
        <v>0</v>
      </c>
      <c r="T8">
        <v>0</v>
      </c>
      <c r="U8">
        <v>291.84796492160422</v>
      </c>
      <c r="V8">
        <v>4.850210105660377</v>
      </c>
      <c r="W8">
        <v>11.345944230769232</v>
      </c>
      <c r="X8">
        <v>36.068979430952638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4.0293084674201092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13.185454023010244</v>
      </c>
      <c r="AL8">
        <v>3.1246958092082622</v>
      </c>
      <c r="AM8">
        <v>3.864301584546137</v>
      </c>
      <c r="AN8">
        <v>0</v>
      </c>
      <c r="AO8">
        <v>0</v>
      </c>
      <c r="AP8">
        <v>1.3778719963158246</v>
      </c>
      <c r="AQ8">
        <v>0</v>
      </c>
      <c r="AR8">
        <v>8.6372173307970996</v>
      </c>
      <c r="AS8">
        <v>7.7993609232827836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659.06018369670153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86.450504625128204</v>
      </c>
      <c r="L9">
        <v>32.030554584018702</v>
      </c>
      <c r="M9">
        <v>0</v>
      </c>
      <c r="N9">
        <v>28.878441191842075</v>
      </c>
      <c r="O9">
        <v>48.490216298639119</v>
      </c>
      <c r="P9">
        <v>66.45990385354213</v>
      </c>
      <c r="Q9">
        <v>1.9211100455235204</v>
      </c>
      <c r="R9">
        <v>5.5094678984409793</v>
      </c>
      <c r="S9">
        <v>0</v>
      </c>
      <c r="T9">
        <v>0</v>
      </c>
      <c r="U9">
        <v>291.84796492160422</v>
      </c>
      <c r="V9">
        <v>4.850210105660377</v>
      </c>
      <c r="W9">
        <v>11.345944230769232</v>
      </c>
      <c r="X9">
        <v>36.068979430952638</v>
      </c>
      <c r="Y9">
        <v>0</v>
      </c>
      <c r="Z9">
        <v>3.1886763759999996</v>
      </c>
      <c r="AA9">
        <v>0</v>
      </c>
      <c r="AB9">
        <v>0</v>
      </c>
      <c r="AC9">
        <v>0</v>
      </c>
      <c r="AD9">
        <v>0</v>
      </c>
      <c r="AE9">
        <v>4.0293084674201092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13.185454023010244</v>
      </c>
      <c r="AL9">
        <v>3.1246958092082622</v>
      </c>
      <c r="AM9">
        <v>3.864301584546137</v>
      </c>
      <c r="AN9">
        <v>0</v>
      </c>
      <c r="AO9">
        <v>0</v>
      </c>
      <c r="AP9">
        <v>1.3778719963158246</v>
      </c>
      <c r="AQ9">
        <v>0</v>
      </c>
      <c r="AR9">
        <v>10.256695469202898</v>
      </c>
      <c r="AS9">
        <v>7.7993609232827836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660.67966183510737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86.450504625128204</v>
      </c>
      <c r="L10">
        <v>32.030554584018702</v>
      </c>
      <c r="M10">
        <v>0</v>
      </c>
      <c r="N10">
        <v>28.878441191842075</v>
      </c>
      <c r="O10">
        <v>48.490216298639119</v>
      </c>
      <c r="P10">
        <v>66.45990385354213</v>
      </c>
      <c r="Q10">
        <v>1.9211100455235204</v>
      </c>
      <c r="R10">
        <v>5.5094678984409793</v>
      </c>
      <c r="S10">
        <v>0</v>
      </c>
      <c r="T10">
        <v>0</v>
      </c>
      <c r="U10">
        <v>291.84796492160422</v>
      </c>
      <c r="V10">
        <v>4.850210105660377</v>
      </c>
      <c r="W10">
        <v>11.345944230769232</v>
      </c>
      <c r="X10">
        <v>36.068979430952638</v>
      </c>
      <c r="Y10">
        <v>0</v>
      </c>
      <c r="Z10">
        <v>3.1886763759999996</v>
      </c>
      <c r="AA10">
        <v>0</v>
      </c>
      <c r="AB10">
        <v>0</v>
      </c>
      <c r="AC10">
        <v>0</v>
      </c>
      <c r="AD10">
        <v>0</v>
      </c>
      <c r="AE10">
        <v>4.0293084674201092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13.185454023010244</v>
      </c>
      <c r="AL10">
        <v>3.1246958092082622</v>
      </c>
      <c r="AM10">
        <v>3.864301584546137</v>
      </c>
      <c r="AN10">
        <v>0</v>
      </c>
      <c r="AO10">
        <v>0</v>
      </c>
      <c r="AP10">
        <v>1.3778719963158246</v>
      </c>
      <c r="AQ10">
        <v>0</v>
      </c>
      <c r="AR10">
        <v>10.256695469202898</v>
      </c>
      <c r="AS10">
        <v>7.7993609232827836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660.67966183510737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86.450504625128204</v>
      </c>
      <c r="L11">
        <v>32.030554584018702</v>
      </c>
      <c r="M11">
        <v>0</v>
      </c>
      <c r="N11">
        <v>28.878441191842075</v>
      </c>
      <c r="O11">
        <v>48.490216298639119</v>
      </c>
      <c r="P11">
        <v>66.45990385354213</v>
      </c>
      <c r="Q11">
        <v>1.9211100455235204</v>
      </c>
      <c r="R11">
        <v>5.5094678984409793</v>
      </c>
      <c r="S11">
        <v>0</v>
      </c>
      <c r="T11">
        <v>0</v>
      </c>
      <c r="U11">
        <v>291.84796492160422</v>
      </c>
      <c r="V11">
        <v>4.850210105660377</v>
      </c>
      <c r="W11">
        <v>11.345944230769232</v>
      </c>
      <c r="X11">
        <v>36.068979430952638</v>
      </c>
      <c r="Y11">
        <v>0</v>
      </c>
      <c r="Z11">
        <v>3.1886763759999996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13.185454023010244</v>
      </c>
      <c r="AL11">
        <v>6.2493916184165244</v>
      </c>
      <c r="AM11">
        <v>3.864301584546137</v>
      </c>
      <c r="AN11">
        <v>0</v>
      </c>
      <c r="AO11">
        <v>0</v>
      </c>
      <c r="AP11">
        <v>0</v>
      </c>
      <c r="AQ11">
        <v>0</v>
      </c>
      <c r="AR11">
        <v>8.6372173307970996</v>
      </c>
      <c r="AS11">
        <v>7.7993609232827836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660.80700750959409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86.450504625128204</v>
      </c>
      <c r="L12">
        <v>32.030554584018702</v>
      </c>
      <c r="M12">
        <v>0</v>
      </c>
      <c r="N12">
        <v>28.878441191842075</v>
      </c>
      <c r="O12">
        <v>48.490216298639119</v>
      </c>
      <c r="P12">
        <v>66.45990385354213</v>
      </c>
      <c r="Q12">
        <v>1.9211100455235204</v>
      </c>
      <c r="R12">
        <v>5.5094678984409793</v>
      </c>
      <c r="S12">
        <v>0</v>
      </c>
      <c r="T12">
        <v>0</v>
      </c>
      <c r="U12">
        <v>291.84796492160422</v>
      </c>
      <c r="V12">
        <v>4.850210105660377</v>
      </c>
      <c r="W12">
        <v>11.345944230769232</v>
      </c>
      <c r="X12">
        <v>36.068979430952638</v>
      </c>
      <c r="Y12">
        <v>0</v>
      </c>
      <c r="Z12">
        <v>3.1886763759999996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13.185454023010244</v>
      </c>
      <c r="AL12">
        <v>6.2493916184165244</v>
      </c>
      <c r="AM12">
        <v>3.864301584546137</v>
      </c>
      <c r="AN12">
        <v>0</v>
      </c>
      <c r="AO12">
        <v>0</v>
      </c>
      <c r="AP12">
        <v>0</v>
      </c>
      <c r="AQ12">
        <v>0</v>
      </c>
      <c r="AR12">
        <v>8.6372173307970996</v>
      </c>
      <c r="AS12">
        <v>7.7993609232827836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660.80700750959409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86.450504625128204</v>
      </c>
      <c r="L13">
        <v>32.030554584018702</v>
      </c>
      <c r="M13">
        <v>0</v>
      </c>
      <c r="N13">
        <v>28.878441191842075</v>
      </c>
      <c r="O13">
        <v>48.490216298639119</v>
      </c>
      <c r="P13">
        <v>66.45990385354213</v>
      </c>
      <c r="Q13">
        <v>1.9211100455235204</v>
      </c>
      <c r="R13">
        <v>5.5094678984409793</v>
      </c>
      <c r="S13">
        <v>0</v>
      </c>
      <c r="T13">
        <v>0</v>
      </c>
      <c r="U13">
        <v>291.84796492160422</v>
      </c>
      <c r="V13">
        <v>4.850210105660377</v>
      </c>
      <c r="W13">
        <v>11.345944230769232</v>
      </c>
      <c r="X13">
        <v>36.068979430952638</v>
      </c>
      <c r="Y13">
        <v>0</v>
      </c>
      <c r="Z13">
        <v>3.1886763759999996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13.185454023010244</v>
      </c>
      <c r="AL13">
        <v>6.2493916184165244</v>
      </c>
      <c r="AM13">
        <v>3.864301584546137</v>
      </c>
      <c r="AN13">
        <v>0</v>
      </c>
      <c r="AO13">
        <v>0</v>
      </c>
      <c r="AP13">
        <v>0</v>
      </c>
      <c r="AQ13">
        <v>0</v>
      </c>
      <c r="AR13">
        <v>8.6372173307970996</v>
      </c>
      <c r="AS13">
        <v>7.7993609232827836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660.80700750959409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86.450504625128204</v>
      </c>
      <c r="L14">
        <v>32.030554584018702</v>
      </c>
      <c r="M14">
        <v>0</v>
      </c>
      <c r="N14">
        <v>28.878441191842075</v>
      </c>
      <c r="O14">
        <v>48.490216298639119</v>
      </c>
      <c r="P14">
        <v>66.45990385354213</v>
      </c>
      <c r="Q14">
        <v>1.9211100455235204</v>
      </c>
      <c r="R14">
        <v>5.5094678984409793</v>
      </c>
      <c r="S14">
        <v>0</v>
      </c>
      <c r="T14">
        <v>0</v>
      </c>
      <c r="U14">
        <v>291.84796492160422</v>
      </c>
      <c r="V14">
        <v>4.850210105660377</v>
      </c>
      <c r="W14">
        <v>11.345944230769232</v>
      </c>
      <c r="X14">
        <v>36.068979430952638</v>
      </c>
      <c r="Y14">
        <v>0</v>
      </c>
      <c r="Z14">
        <v>3.1886763759999996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13.185454023010244</v>
      </c>
      <c r="AL14">
        <v>6.2493916184165244</v>
      </c>
      <c r="AM14">
        <v>3.864301584546137</v>
      </c>
      <c r="AN14">
        <v>0</v>
      </c>
      <c r="AO14">
        <v>0</v>
      </c>
      <c r="AP14">
        <v>0</v>
      </c>
      <c r="AQ14">
        <v>0</v>
      </c>
      <c r="AR14">
        <v>8.6372173307970996</v>
      </c>
      <c r="AS14">
        <v>7.7993609232827836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660.80700750959409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86.450504625128204</v>
      </c>
      <c r="L15">
        <v>32.030554584018702</v>
      </c>
      <c r="M15">
        <v>0</v>
      </c>
      <c r="N15">
        <v>28.878441191842075</v>
      </c>
      <c r="O15">
        <v>48.490216298639119</v>
      </c>
      <c r="P15">
        <v>66.45990385354213</v>
      </c>
      <c r="Q15">
        <v>1.9211100455235204</v>
      </c>
      <c r="R15">
        <v>5.5094678984409793</v>
      </c>
      <c r="S15">
        <v>0</v>
      </c>
      <c r="T15">
        <v>0</v>
      </c>
      <c r="U15">
        <v>291.84796492160422</v>
      </c>
      <c r="V15">
        <v>4.850210105660377</v>
      </c>
      <c r="W15">
        <v>11.345944230769232</v>
      </c>
      <c r="X15">
        <v>36.068979430952638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13.185454023010244</v>
      </c>
      <c r="AL15">
        <v>6.2493916184165244</v>
      </c>
      <c r="AM15">
        <v>3.864301584546137</v>
      </c>
      <c r="AN15">
        <v>0</v>
      </c>
      <c r="AO15">
        <v>0</v>
      </c>
      <c r="AP15">
        <v>0</v>
      </c>
      <c r="AQ15">
        <v>0</v>
      </c>
      <c r="AR15">
        <v>10.256695469202898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660.83214745999999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86.450504625128204</v>
      </c>
      <c r="L16">
        <v>32.030554584018702</v>
      </c>
      <c r="M16">
        <v>0</v>
      </c>
      <c r="N16">
        <v>28.878441191842075</v>
      </c>
      <c r="O16">
        <v>48.490216298639119</v>
      </c>
      <c r="P16">
        <v>66.45990385354213</v>
      </c>
      <c r="Q16">
        <v>1.9211100455235204</v>
      </c>
      <c r="R16">
        <v>5.5094678984409793</v>
      </c>
      <c r="S16">
        <v>0</v>
      </c>
      <c r="T16">
        <v>0</v>
      </c>
      <c r="U16">
        <v>291.84796492160422</v>
      </c>
      <c r="V16">
        <v>4.850210105660377</v>
      </c>
      <c r="W16">
        <v>11.345944230769232</v>
      </c>
      <c r="X16">
        <v>36.068979430952638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13.185454023010244</v>
      </c>
      <c r="AL16">
        <v>6.2493916184165244</v>
      </c>
      <c r="AM16">
        <v>3.864301584546137</v>
      </c>
      <c r="AN16">
        <v>0</v>
      </c>
      <c r="AO16">
        <v>0</v>
      </c>
      <c r="AP16">
        <v>0</v>
      </c>
      <c r="AQ16">
        <v>0</v>
      </c>
      <c r="AR16">
        <v>10.256695469202898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660.83214745999999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86.450504625128204</v>
      </c>
      <c r="L17">
        <v>32.030554584018702</v>
      </c>
      <c r="M17">
        <v>0</v>
      </c>
      <c r="N17">
        <v>28.878441191842075</v>
      </c>
      <c r="O17">
        <v>48.490216298639119</v>
      </c>
      <c r="P17">
        <v>66.45990385354213</v>
      </c>
      <c r="Q17">
        <v>1.9211100455235204</v>
      </c>
      <c r="R17">
        <v>5.5094678984409793</v>
      </c>
      <c r="S17">
        <v>0</v>
      </c>
      <c r="T17">
        <v>0</v>
      </c>
      <c r="U17">
        <v>291.84796492160422</v>
      </c>
      <c r="V17">
        <v>4.850210105660377</v>
      </c>
      <c r="W17">
        <v>11.345944230769232</v>
      </c>
      <c r="X17">
        <v>36.068979430952638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13.185454023010244</v>
      </c>
      <c r="AL17">
        <v>6.2493916184165244</v>
      </c>
      <c r="AM17">
        <v>3.864301584546137</v>
      </c>
      <c r="AN17">
        <v>0</v>
      </c>
      <c r="AO17">
        <v>0</v>
      </c>
      <c r="AP17">
        <v>0</v>
      </c>
      <c r="AQ17">
        <v>0</v>
      </c>
      <c r="AR17">
        <v>8.6372173307970996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659.21266932159415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86.450504625128204</v>
      </c>
      <c r="L18">
        <v>32.030554584018702</v>
      </c>
      <c r="M18">
        <v>0</v>
      </c>
      <c r="N18">
        <v>28.878441191842075</v>
      </c>
      <c r="O18">
        <v>48.490216298639119</v>
      </c>
      <c r="P18">
        <v>66.45990385354213</v>
      </c>
      <c r="Q18">
        <v>1.9211100455235204</v>
      </c>
      <c r="R18">
        <v>5.5094678984409793</v>
      </c>
      <c r="S18">
        <v>0</v>
      </c>
      <c r="T18">
        <v>0</v>
      </c>
      <c r="U18">
        <v>291.84796492160422</v>
      </c>
      <c r="V18">
        <v>4.850210105660377</v>
      </c>
      <c r="W18">
        <v>11.345944230769232</v>
      </c>
      <c r="X18">
        <v>36.068979430952638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13.185454023010244</v>
      </c>
      <c r="AL18">
        <v>6.2493916184165244</v>
      </c>
      <c r="AM18">
        <v>3.864301584546137</v>
      </c>
      <c r="AN18">
        <v>0</v>
      </c>
      <c r="AO18">
        <v>0</v>
      </c>
      <c r="AP18">
        <v>0</v>
      </c>
      <c r="AQ18">
        <v>0</v>
      </c>
      <c r="AR18">
        <v>8.6372173307970996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659.21266932159415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86.450504625128204</v>
      </c>
      <c r="L19">
        <v>32.030554584018702</v>
      </c>
      <c r="M19">
        <v>0</v>
      </c>
      <c r="N19">
        <v>28.878441191842075</v>
      </c>
      <c r="O19">
        <v>48.490216298639119</v>
      </c>
      <c r="P19">
        <v>66.45990385354213</v>
      </c>
      <c r="Q19">
        <v>1.9211100455235204</v>
      </c>
      <c r="R19">
        <v>5.5094678984409793</v>
      </c>
      <c r="S19">
        <v>0</v>
      </c>
      <c r="T19">
        <v>0</v>
      </c>
      <c r="U19">
        <v>291.84796492160422</v>
      </c>
      <c r="V19">
        <v>4.850210105660377</v>
      </c>
      <c r="W19">
        <v>11.345944230769232</v>
      </c>
      <c r="X19">
        <v>36.068979430952638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13.185454023010244</v>
      </c>
      <c r="AL19">
        <v>6.2493916184165244</v>
      </c>
      <c r="AM19">
        <v>3.864301584546137</v>
      </c>
      <c r="AN19">
        <v>0</v>
      </c>
      <c r="AO19">
        <v>0</v>
      </c>
      <c r="AP19">
        <v>0</v>
      </c>
      <c r="AQ19">
        <v>0</v>
      </c>
      <c r="AR19">
        <v>8.6372173307970996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659.21266932159415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86.450504625128204</v>
      </c>
      <c r="L20">
        <v>32.030554584018702</v>
      </c>
      <c r="M20">
        <v>0</v>
      </c>
      <c r="N20">
        <v>28.881809762532985</v>
      </c>
      <c r="O20">
        <v>48.490216298639119</v>
      </c>
      <c r="P20">
        <v>66.45990385354213</v>
      </c>
      <c r="Q20">
        <v>1.9211100455235204</v>
      </c>
      <c r="R20">
        <v>5.5094678984409793</v>
      </c>
      <c r="S20">
        <v>0</v>
      </c>
      <c r="T20">
        <v>0</v>
      </c>
      <c r="U20">
        <v>291.84796492160422</v>
      </c>
      <c r="V20">
        <v>4.850210105660377</v>
      </c>
      <c r="W20">
        <v>11.345944230769232</v>
      </c>
      <c r="X20">
        <v>36.068979430952638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13.185454023010244</v>
      </c>
      <c r="AL20">
        <v>6.2493916184165244</v>
      </c>
      <c r="AM20">
        <v>3.864301584546137</v>
      </c>
      <c r="AN20">
        <v>0</v>
      </c>
      <c r="AO20">
        <v>0</v>
      </c>
      <c r="AP20">
        <v>0</v>
      </c>
      <c r="AQ20">
        <v>0</v>
      </c>
      <c r="AR20">
        <v>8.6372173307970996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659.21603789228493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86.450504625128204</v>
      </c>
      <c r="L21">
        <v>32.030554584018702</v>
      </c>
      <c r="M21">
        <v>0</v>
      </c>
      <c r="N21">
        <v>28.881809762532985</v>
      </c>
      <c r="O21">
        <v>48.490216298639119</v>
      </c>
      <c r="P21">
        <v>66.45990385354213</v>
      </c>
      <c r="Q21">
        <v>1.9211100455235204</v>
      </c>
      <c r="R21">
        <v>5.5094678984409793</v>
      </c>
      <c r="S21">
        <v>0</v>
      </c>
      <c r="T21">
        <v>0</v>
      </c>
      <c r="U21">
        <v>291.84796492160422</v>
      </c>
      <c r="V21">
        <v>4.850210105660377</v>
      </c>
      <c r="W21">
        <v>11.345944230769232</v>
      </c>
      <c r="X21">
        <v>36.068979430952638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4.6308760800000002</v>
      </c>
      <c r="AI21">
        <v>0</v>
      </c>
      <c r="AJ21">
        <v>0</v>
      </c>
      <c r="AK21">
        <v>13.185454023010244</v>
      </c>
      <c r="AL21">
        <v>3.4087590184165237</v>
      </c>
      <c r="AM21">
        <v>3.864301584546137</v>
      </c>
      <c r="AN21">
        <v>0</v>
      </c>
      <c r="AO21">
        <v>0</v>
      </c>
      <c r="AP21">
        <v>0</v>
      </c>
      <c r="AQ21">
        <v>0</v>
      </c>
      <c r="AR21">
        <v>10.256695469202898</v>
      </c>
      <c r="AS21">
        <v>7.7993609232827836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666.06063077627914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86.450504625128204</v>
      </c>
      <c r="L22">
        <v>32.030554584018702</v>
      </c>
      <c r="M22">
        <v>0</v>
      </c>
      <c r="N22">
        <v>28.881809762532985</v>
      </c>
      <c r="O22">
        <v>48.490216298639119</v>
      </c>
      <c r="P22">
        <v>66.45990385354213</v>
      </c>
      <c r="Q22">
        <v>1.9211100455235204</v>
      </c>
      <c r="R22">
        <v>5.5094678984409793</v>
      </c>
      <c r="S22">
        <v>0</v>
      </c>
      <c r="T22">
        <v>0</v>
      </c>
      <c r="U22">
        <v>291.84796492160422</v>
      </c>
      <c r="V22">
        <v>4.850210105660377</v>
      </c>
      <c r="W22">
        <v>11.345944230769232</v>
      </c>
      <c r="X22">
        <v>36.068979430952638</v>
      </c>
      <c r="Y22">
        <v>0</v>
      </c>
      <c r="Z22">
        <v>1.5943381879999998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9.2617521600000003</v>
      </c>
      <c r="AI22">
        <v>0</v>
      </c>
      <c r="AJ22">
        <v>0</v>
      </c>
      <c r="AK22">
        <v>13.185454023010244</v>
      </c>
      <c r="AL22">
        <v>3.4087590184165237</v>
      </c>
      <c r="AM22">
        <v>3.864301584546137</v>
      </c>
      <c r="AN22">
        <v>0</v>
      </c>
      <c r="AO22">
        <v>0</v>
      </c>
      <c r="AP22">
        <v>0</v>
      </c>
      <c r="AQ22">
        <v>0</v>
      </c>
      <c r="AR22">
        <v>10.256695469202898</v>
      </c>
      <c r="AS22">
        <v>7.7993609232827836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670.69150685627915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86.450504625128204</v>
      </c>
      <c r="L23">
        <v>31.769713008130083</v>
      </c>
      <c r="M23">
        <v>0</v>
      </c>
      <c r="N23">
        <v>28.881809762532985</v>
      </c>
      <c r="O23">
        <v>48.490216298639119</v>
      </c>
      <c r="P23">
        <v>66.45990385354213</v>
      </c>
      <c r="Q23">
        <v>1.9264073229813661</v>
      </c>
      <c r="R23">
        <v>5.3891118438634713</v>
      </c>
      <c r="S23">
        <v>0</v>
      </c>
      <c r="T23">
        <v>0</v>
      </c>
      <c r="U23">
        <v>291.84796492160422</v>
      </c>
      <c r="V23">
        <v>4.416973316091954</v>
      </c>
      <c r="W23">
        <v>10.779061957115928</v>
      </c>
      <c r="X23">
        <v>36.068305910976299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13.185454023010244</v>
      </c>
      <c r="AL23">
        <v>3.4087590184165237</v>
      </c>
      <c r="AM23">
        <v>3.864301584546137</v>
      </c>
      <c r="AN23">
        <v>0</v>
      </c>
      <c r="AO23">
        <v>0</v>
      </c>
      <c r="AP23">
        <v>0</v>
      </c>
      <c r="AQ23">
        <v>0</v>
      </c>
      <c r="AR23">
        <v>8.6372173307970996</v>
      </c>
      <c r="AS23">
        <v>7.7993609232827836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667.69533578166715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86.450504625128204</v>
      </c>
      <c r="L24">
        <v>31.769713008130083</v>
      </c>
      <c r="M24">
        <v>0</v>
      </c>
      <c r="N24">
        <v>28.881809762532985</v>
      </c>
      <c r="O24">
        <v>48.490216298639119</v>
      </c>
      <c r="P24">
        <v>66.45990385354213</v>
      </c>
      <c r="Q24">
        <v>1.9264073229813661</v>
      </c>
      <c r="R24">
        <v>5.3901293720346084</v>
      </c>
      <c r="S24">
        <v>0</v>
      </c>
      <c r="T24">
        <v>0</v>
      </c>
      <c r="U24">
        <v>291.84796492160422</v>
      </c>
      <c r="V24">
        <v>4.7270504218162284</v>
      </c>
      <c r="W24">
        <v>11.345873050581915</v>
      </c>
      <c r="X24">
        <v>36.068305910976299</v>
      </c>
      <c r="Y24">
        <v>0</v>
      </c>
      <c r="Z24">
        <v>1.5943381879999998</v>
      </c>
      <c r="AA24">
        <v>3.4348712655883742</v>
      </c>
      <c r="AB24">
        <v>0</v>
      </c>
      <c r="AC24">
        <v>0.31130488063452172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13.185454023010244</v>
      </c>
      <c r="AL24">
        <v>3.4087590184165237</v>
      </c>
      <c r="AM24">
        <v>3.864301584546137</v>
      </c>
      <c r="AN24">
        <v>0</v>
      </c>
      <c r="AO24">
        <v>0</v>
      </c>
      <c r="AP24">
        <v>0</v>
      </c>
      <c r="AQ24">
        <v>0</v>
      </c>
      <c r="AR24">
        <v>8.6372173307970996</v>
      </c>
      <c r="AS24">
        <v>7.7993609232827836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668.88454638966311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79.979904295365046</v>
      </c>
      <c r="L25">
        <v>31.768786393266577</v>
      </c>
      <c r="M25">
        <v>0</v>
      </c>
      <c r="N25">
        <v>28.881809762532985</v>
      </c>
      <c r="O25">
        <v>48.490216298639119</v>
      </c>
      <c r="P25">
        <v>66.45990385354213</v>
      </c>
      <c r="Q25">
        <v>1.9299416649590164</v>
      </c>
      <c r="R25">
        <v>5.3901293720346084</v>
      </c>
      <c r="S25">
        <v>0</v>
      </c>
      <c r="T25">
        <v>0</v>
      </c>
      <c r="U25">
        <v>291.84796492160422</v>
      </c>
      <c r="V25">
        <v>4.7270504218162284</v>
      </c>
      <c r="W25">
        <v>11.345873050581915</v>
      </c>
      <c r="X25">
        <v>36.068305910976299</v>
      </c>
      <c r="Y25">
        <v>0</v>
      </c>
      <c r="Z25">
        <v>1.5943381879999998</v>
      </c>
      <c r="AA25">
        <v>6.8697425311767484</v>
      </c>
      <c r="AB25">
        <v>0.81484077299324842</v>
      </c>
      <c r="AC25">
        <v>2.3659168388566041</v>
      </c>
      <c r="AD25">
        <v>0</v>
      </c>
      <c r="AE25">
        <v>4.0293084674201092</v>
      </c>
      <c r="AF25">
        <v>0</v>
      </c>
      <c r="AG25">
        <v>0</v>
      </c>
      <c r="AH25">
        <v>9.2617521600000003</v>
      </c>
      <c r="AI25">
        <v>0</v>
      </c>
      <c r="AJ25">
        <v>0</v>
      </c>
      <c r="AK25">
        <v>13.185454023010244</v>
      </c>
      <c r="AL25">
        <v>3.4087590184165237</v>
      </c>
      <c r="AM25">
        <v>3.864301584546137</v>
      </c>
      <c r="AN25">
        <v>0</v>
      </c>
      <c r="AO25">
        <v>0</v>
      </c>
      <c r="AP25">
        <v>0</v>
      </c>
      <c r="AQ25">
        <v>0</v>
      </c>
      <c r="AR25">
        <v>8.6372173307970996</v>
      </c>
      <c r="AS25">
        <v>7.7993609232827836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668.72087778381751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84.632371484043929</v>
      </c>
      <c r="L26">
        <v>31.768786393266577</v>
      </c>
      <c r="M26">
        <v>0</v>
      </c>
      <c r="N26">
        <v>28.881809762532985</v>
      </c>
      <c r="O26">
        <v>48.490216298639119</v>
      </c>
      <c r="P26">
        <v>66.45990385354213</v>
      </c>
      <c r="Q26">
        <v>1.9299416649590164</v>
      </c>
      <c r="R26">
        <v>5.3901293720346084</v>
      </c>
      <c r="S26">
        <v>0</v>
      </c>
      <c r="T26">
        <v>0</v>
      </c>
      <c r="U26">
        <v>291.84796492160422</v>
      </c>
      <c r="V26">
        <v>4.7270504218162284</v>
      </c>
      <c r="W26">
        <v>11.345873050581915</v>
      </c>
      <c r="X26">
        <v>36.068305910976299</v>
      </c>
      <c r="Y26">
        <v>0</v>
      </c>
      <c r="Z26">
        <v>1.5943381879999998</v>
      </c>
      <c r="AA26">
        <v>6.8697425311767484</v>
      </c>
      <c r="AB26">
        <v>3.2202513627906986</v>
      </c>
      <c r="AC26">
        <v>2.3659168388566041</v>
      </c>
      <c r="AD26">
        <v>0</v>
      </c>
      <c r="AE26">
        <v>4.0293084674201092</v>
      </c>
      <c r="AF26">
        <v>0</v>
      </c>
      <c r="AG26">
        <v>0</v>
      </c>
      <c r="AH26">
        <v>13.892628239999999</v>
      </c>
      <c r="AI26">
        <v>0</v>
      </c>
      <c r="AJ26">
        <v>0</v>
      </c>
      <c r="AK26">
        <v>13.185454023010244</v>
      </c>
      <c r="AL26">
        <v>3.4087590184165237</v>
      </c>
      <c r="AM26">
        <v>3.864301584546137</v>
      </c>
      <c r="AN26">
        <v>0</v>
      </c>
      <c r="AO26">
        <v>0</v>
      </c>
      <c r="AP26">
        <v>0</v>
      </c>
      <c r="AQ26">
        <v>0</v>
      </c>
      <c r="AR26">
        <v>8.6372173307970996</v>
      </c>
      <c r="AS26">
        <v>7.7993609232827836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680.40963164229402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85.820262927911486</v>
      </c>
      <c r="L27">
        <v>31.768877293199591</v>
      </c>
      <c r="M27">
        <v>0</v>
      </c>
      <c r="N27">
        <v>28.881809762532985</v>
      </c>
      <c r="O27">
        <v>48.490216298639119</v>
      </c>
      <c r="P27">
        <v>66.45990385354213</v>
      </c>
      <c r="Q27">
        <v>1.9296520432692308</v>
      </c>
      <c r="R27">
        <v>5.3904773287037031</v>
      </c>
      <c r="S27">
        <v>0</v>
      </c>
      <c r="T27">
        <v>0</v>
      </c>
      <c r="U27">
        <v>291.84796492160422</v>
      </c>
      <c r="V27">
        <v>4.9061772947247704</v>
      </c>
      <c r="W27">
        <v>11.345873050581915</v>
      </c>
      <c r="X27">
        <v>36.068305910976299</v>
      </c>
      <c r="Y27">
        <v>0</v>
      </c>
      <c r="Z27">
        <v>1.5943381879999998</v>
      </c>
      <c r="AA27">
        <v>10.304613796765123</v>
      </c>
      <c r="AB27">
        <v>6.4405024715678927</v>
      </c>
      <c r="AC27">
        <v>4.7318336777132082</v>
      </c>
      <c r="AD27">
        <v>1.9377139015897047</v>
      </c>
      <c r="AE27">
        <v>4.0293084674201092</v>
      </c>
      <c r="AF27">
        <v>0</v>
      </c>
      <c r="AG27">
        <v>0</v>
      </c>
      <c r="AH27">
        <v>13.892628239999999</v>
      </c>
      <c r="AI27">
        <v>0</v>
      </c>
      <c r="AJ27">
        <v>0</v>
      </c>
      <c r="AK27">
        <v>13.185454023010244</v>
      </c>
      <c r="AL27">
        <v>6.2493916184165244</v>
      </c>
      <c r="AM27">
        <v>3.864301584546137</v>
      </c>
      <c r="AN27">
        <v>0</v>
      </c>
      <c r="AO27">
        <v>0</v>
      </c>
      <c r="AP27">
        <v>0</v>
      </c>
      <c r="AQ27">
        <v>0</v>
      </c>
      <c r="AR27">
        <v>10.256695469202898</v>
      </c>
      <c r="AS27">
        <v>7.7993609232827836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697.19566304720024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86.092176876993761</v>
      </c>
      <c r="L28">
        <v>31.769224175335637</v>
      </c>
      <c r="M28">
        <v>0</v>
      </c>
      <c r="N28">
        <v>28.881809762532985</v>
      </c>
      <c r="O28">
        <v>48.490216298639119</v>
      </c>
      <c r="P28">
        <v>66.45990385354213</v>
      </c>
      <c r="Q28">
        <v>1.9296520432692308</v>
      </c>
      <c r="R28">
        <v>10.366034497871132</v>
      </c>
      <c r="S28">
        <v>0</v>
      </c>
      <c r="T28">
        <v>0</v>
      </c>
      <c r="U28">
        <v>291.84796492160422</v>
      </c>
      <c r="V28">
        <v>4.9076211748983143</v>
      </c>
      <c r="W28">
        <v>11.345873050581915</v>
      </c>
      <c r="X28">
        <v>36.068305910976299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22.876527743759244</v>
      </c>
      <c r="AI28">
        <v>0</v>
      </c>
      <c r="AJ28">
        <v>0</v>
      </c>
      <c r="AK28">
        <v>13.185454023010244</v>
      </c>
      <c r="AL28">
        <v>13.635036581583481</v>
      </c>
      <c r="AM28">
        <v>3.864301584546137</v>
      </c>
      <c r="AN28">
        <v>0</v>
      </c>
      <c r="AO28">
        <v>0</v>
      </c>
      <c r="AP28">
        <v>0</v>
      </c>
      <c r="AQ28">
        <v>0</v>
      </c>
      <c r="AR28">
        <v>10.256695469202898</v>
      </c>
      <c r="AS28">
        <v>7.7993609232827836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734.15514467965443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86.449338053987333</v>
      </c>
      <c r="L29">
        <v>31.769473567152609</v>
      </c>
      <c r="M29">
        <v>0</v>
      </c>
      <c r="N29">
        <v>28.881809762532985</v>
      </c>
      <c r="O29">
        <v>48.490216298639119</v>
      </c>
      <c r="P29">
        <v>66.45990385354213</v>
      </c>
      <c r="Q29">
        <v>1.9296520432692308</v>
      </c>
      <c r="R29">
        <v>10.366034497871132</v>
      </c>
      <c r="S29">
        <v>0</v>
      </c>
      <c r="T29">
        <v>0</v>
      </c>
      <c r="U29">
        <v>291.84796492160422</v>
      </c>
      <c r="V29">
        <v>4.9076211748983143</v>
      </c>
      <c r="W29">
        <v>11.346343497664764</v>
      </c>
      <c r="X29">
        <v>36.070395150530608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22.876527743759244</v>
      </c>
      <c r="AI29">
        <v>0</v>
      </c>
      <c r="AJ29">
        <v>0</v>
      </c>
      <c r="AK29">
        <v>13.185454023010244</v>
      </c>
      <c r="AL29">
        <v>13.635036581583481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8.6372173307970996</v>
      </c>
      <c r="AS29">
        <v>7.7993609232827836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735.12917483908859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86.449338053987333</v>
      </c>
      <c r="L30">
        <v>31.769659758636255</v>
      </c>
      <c r="M30">
        <v>0</v>
      </c>
      <c r="N30">
        <v>28.881809762532985</v>
      </c>
      <c r="O30">
        <v>48.490216298639119</v>
      </c>
      <c r="P30">
        <v>66.45990385354213</v>
      </c>
      <c r="Q30">
        <v>2.6702242682119199</v>
      </c>
      <c r="R30">
        <v>10.366034497871132</v>
      </c>
      <c r="S30">
        <v>0</v>
      </c>
      <c r="T30">
        <v>0</v>
      </c>
      <c r="U30">
        <v>291.84796492160422</v>
      </c>
      <c r="V30">
        <v>4.9076211748983143</v>
      </c>
      <c r="W30">
        <v>11.346343497664764</v>
      </c>
      <c r="X30">
        <v>36.070395150530608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13.185454023010244</v>
      </c>
      <c r="AL30">
        <v>13.635036581583481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8.6372173307970996</v>
      </c>
      <c r="AS30">
        <v>7.7993609232827836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735.86993325551498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86.450505051169955</v>
      </c>
      <c r="L31">
        <v>62.790228301851386</v>
      </c>
      <c r="M31">
        <v>0</v>
      </c>
      <c r="N31">
        <v>28.881809762532985</v>
      </c>
      <c r="O31">
        <v>48.490216298639119</v>
      </c>
      <c r="P31">
        <v>66.45990385354213</v>
      </c>
      <c r="Q31">
        <v>2.3201842278203726</v>
      </c>
      <c r="R31">
        <v>10.368432938250427</v>
      </c>
      <c r="S31">
        <v>0</v>
      </c>
      <c r="T31">
        <v>0</v>
      </c>
      <c r="U31">
        <v>291.84796492160422</v>
      </c>
      <c r="V31">
        <v>4.7270504218162284</v>
      </c>
      <c r="W31">
        <v>11.300936459878624</v>
      </c>
      <c r="X31">
        <v>36.068305910976299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13.185454023010244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8.6372173307970996</v>
      </c>
      <c r="AS31">
        <v>7.9598740664585197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766.47647330865368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147.45010885554342</v>
      </c>
      <c r="L32">
        <v>62.740088881000894</v>
      </c>
      <c r="M32">
        <v>0</v>
      </c>
      <c r="N32">
        <v>28.881809762532985</v>
      </c>
      <c r="O32">
        <v>48.490216298639119</v>
      </c>
      <c r="P32">
        <v>66.45990385354213</v>
      </c>
      <c r="Q32">
        <v>2.5425430479999998</v>
      </c>
      <c r="R32">
        <v>10.368655787797108</v>
      </c>
      <c r="S32">
        <v>0</v>
      </c>
      <c r="T32">
        <v>0</v>
      </c>
      <c r="U32">
        <v>291.84796492160422</v>
      </c>
      <c r="V32">
        <v>4.7270504218162284</v>
      </c>
      <c r="W32">
        <v>11.345873050581915</v>
      </c>
      <c r="X32">
        <v>36.068305910976299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13.185454023010244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8.6372173307970996</v>
      </c>
      <c r="AS32">
        <v>7.9598740664585197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827.6934559526062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157.10959003707612</v>
      </c>
      <c r="L33">
        <v>62.740088881000894</v>
      </c>
      <c r="M33">
        <v>0</v>
      </c>
      <c r="N33">
        <v>28.881809762532985</v>
      </c>
      <c r="O33">
        <v>48.490216298639119</v>
      </c>
      <c r="P33">
        <v>66.45990385354213</v>
      </c>
      <c r="Q33">
        <v>2.6704999257142856</v>
      </c>
      <c r="R33">
        <v>10.368655787797108</v>
      </c>
      <c r="S33">
        <v>0</v>
      </c>
      <c r="T33">
        <v>0</v>
      </c>
      <c r="U33">
        <v>291.84796492160422</v>
      </c>
      <c r="V33">
        <v>4.7270504218162284</v>
      </c>
      <c r="W33">
        <v>11.345873050581915</v>
      </c>
      <c r="X33">
        <v>36.068305910976299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13.185454023010244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10.256695469202898</v>
      </c>
      <c r="AS33">
        <v>7.9598740664585197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839.10037215025909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157.10959003707612</v>
      </c>
      <c r="L34">
        <v>62.740088881000894</v>
      </c>
      <c r="M34">
        <v>0</v>
      </c>
      <c r="N34">
        <v>28.881809762532985</v>
      </c>
      <c r="O34">
        <v>48.490216298639119</v>
      </c>
      <c r="P34">
        <v>66.45990385354213</v>
      </c>
      <c r="Q34">
        <v>2.6704999257142856</v>
      </c>
      <c r="R34">
        <v>10.368655787797108</v>
      </c>
      <c r="S34">
        <v>0</v>
      </c>
      <c r="T34">
        <v>0</v>
      </c>
      <c r="U34">
        <v>291.84796492160422</v>
      </c>
      <c r="V34">
        <v>4.7270504218162284</v>
      </c>
      <c r="W34">
        <v>11.345873050581915</v>
      </c>
      <c r="X34">
        <v>36.068305910976299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2.3659168388566041</v>
      </c>
      <c r="AD34">
        <v>4.467076338758516</v>
      </c>
      <c r="AE34">
        <v>4.0293084674201092</v>
      </c>
      <c r="AF34">
        <v>0</v>
      </c>
      <c r="AG34">
        <v>0</v>
      </c>
      <c r="AH34">
        <v>13.892628239999999</v>
      </c>
      <c r="AI34">
        <v>0</v>
      </c>
      <c r="AJ34">
        <v>0</v>
      </c>
      <c r="AK34">
        <v>13.185454023010244</v>
      </c>
      <c r="AL34">
        <v>3.6928224815834771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10.256695469202898</v>
      </c>
      <c r="AS34">
        <v>7.9598740664585197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805.98374218024162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157.10959003707612</v>
      </c>
      <c r="L35">
        <v>62.740088881000894</v>
      </c>
      <c r="M35">
        <v>0</v>
      </c>
      <c r="N35">
        <v>28.881809762532985</v>
      </c>
      <c r="O35">
        <v>48.490216298639119</v>
      </c>
      <c r="P35">
        <v>66.45990385354213</v>
      </c>
      <c r="Q35">
        <v>2.6704999257142856</v>
      </c>
      <c r="R35">
        <v>10.368655787797108</v>
      </c>
      <c r="S35">
        <v>0</v>
      </c>
      <c r="T35">
        <v>0</v>
      </c>
      <c r="U35">
        <v>291.84796492160422</v>
      </c>
      <c r="V35">
        <v>4.7270504218162284</v>
      </c>
      <c r="W35">
        <v>11.345873050581915</v>
      </c>
      <c r="X35">
        <v>36.068305910976299</v>
      </c>
      <c r="Y35">
        <v>0</v>
      </c>
      <c r="Z35">
        <v>1.5943381879999998</v>
      </c>
      <c r="AA35">
        <v>6.8697425311767484</v>
      </c>
      <c r="AB35">
        <v>6.4405024715678927</v>
      </c>
      <c r="AC35">
        <v>2.3659168388566041</v>
      </c>
      <c r="AD35">
        <v>0</v>
      </c>
      <c r="AE35">
        <v>4.0293084674201092</v>
      </c>
      <c r="AF35">
        <v>0</v>
      </c>
      <c r="AG35">
        <v>0</v>
      </c>
      <c r="AH35">
        <v>13.892628239999999</v>
      </c>
      <c r="AI35">
        <v>0</v>
      </c>
      <c r="AJ35">
        <v>0</v>
      </c>
      <c r="AK35">
        <v>13.185454023010244</v>
      </c>
      <c r="AL35">
        <v>3.6928224815834771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8.6372173307970996</v>
      </c>
      <c r="AS35">
        <v>7.9598740664585197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793.24206507469819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157.17167678117019</v>
      </c>
      <c r="L36">
        <v>62.790228301851386</v>
      </c>
      <c r="M36">
        <v>0</v>
      </c>
      <c r="N36">
        <v>28.881809762532985</v>
      </c>
      <c r="O36">
        <v>48.490216298639119</v>
      </c>
      <c r="P36">
        <v>66.45990385354213</v>
      </c>
      <c r="Q36">
        <v>2.6704999257142856</v>
      </c>
      <c r="R36">
        <v>10.368655787797108</v>
      </c>
      <c r="S36">
        <v>0</v>
      </c>
      <c r="T36">
        <v>0</v>
      </c>
      <c r="U36">
        <v>291.84796492160422</v>
      </c>
      <c r="V36">
        <v>4.7270504218162284</v>
      </c>
      <c r="W36">
        <v>11.345873050581915</v>
      </c>
      <c r="X36">
        <v>36.068305910976299</v>
      </c>
      <c r="Y36">
        <v>0</v>
      </c>
      <c r="Z36">
        <v>1.5943381879999998</v>
      </c>
      <c r="AA36">
        <v>3.4348712655883742</v>
      </c>
      <c r="AB36">
        <v>3.2202513627906986</v>
      </c>
      <c r="AC36">
        <v>2.3659168388566041</v>
      </c>
      <c r="AD36">
        <v>0</v>
      </c>
      <c r="AE36">
        <v>4.0293084674201092</v>
      </c>
      <c r="AF36">
        <v>0</v>
      </c>
      <c r="AG36">
        <v>0</v>
      </c>
      <c r="AH36">
        <v>9.2617521600000003</v>
      </c>
      <c r="AI36">
        <v>0</v>
      </c>
      <c r="AJ36">
        <v>0</v>
      </c>
      <c r="AK36">
        <v>13.185454023010244</v>
      </c>
      <c r="AL36">
        <v>3.6928224815834771</v>
      </c>
      <c r="AM36">
        <v>3.864301584546137</v>
      </c>
      <c r="AN36">
        <v>0</v>
      </c>
      <c r="AO36">
        <v>0</v>
      </c>
      <c r="AP36">
        <v>0</v>
      </c>
      <c r="AQ36">
        <v>0</v>
      </c>
      <c r="AR36">
        <v>8.6372173307970996</v>
      </c>
      <c r="AS36">
        <v>7.9598740664585197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782.06829278527721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86.449338053987333</v>
      </c>
      <c r="L37">
        <v>62.790228301851386</v>
      </c>
      <c r="M37">
        <v>0</v>
      </c>
      <c r="N37">
        <v>28.881809762532985</v>
      </c>
      <c r="O37">
        <v>48.490216298639119</v>
      </c>
      <c r="P37">
        <v>66.45990385354213</v>
      </c>
      <c r="Q37">
        <v>2.6704999257142856</v>
      </c>
      <c r="R37">
        <v>10.368655787797108</v>
      </c>
      <c r="S37">
        <v>0</v>
      </c>
      <c r="T37">
        <v>0</v>
      </c>
      <c r="U37">
        <v>291.84796492160422</v>
      </c>
      <c r="V37">
        <v>4.7270504218162284</v>
      </c>
      <c r="W37">
        <v>11.345873050581915</v>
      </c>
      <c r="X37">
        <v>36.068305910976299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0</v>
      </c>
      <c r="AD37">
        <v>0</v>
      </c>
      <c r="AE37">
        <v>4.0293084674201092</v>
      </c>
      <c r="AF37">
        <v>0</v>
      </c>
      <c r="AG37">
        <v>0</v>
      </c>
      <c r="AH37">
        <v>4.6308760800000002</v>
      </c>
      <c r="AI37">
        <v>0</v>
      </c>
      <c r="AJ37">
        <v>0</v>
      </c>
      <c r="AK37">
        <v>13.185454023010244</v>
      </c>
      <c r="AL37">
        <v>3.6928224815834771</v>
      </c>
      <c r="AM37">
        <v>3.864301584546137</v>
      </c>
      <c r="AN37">
        <v>0</v>
      </c>
      <c r="AO37">
        <v>0</v>
      </c>
      <c r="AP37">
        <v>0</v>
      </c>
      <c r="AQ37">
        <v>0</v>
      </c>
      <c r="AR37">
        <v>8.6372173307970996</v>
      </c>
      <c r="AS37">
        <v>7.9598740664585197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704.34916113923771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86.449338053987333</v>
      </c>
      <c r="L38">
        <v>31.769659758636255</v>
      </c>
      <c r="M38">
        <v>0</v>
      </c>
      <c r="N38">
        <v>28.881809762532985</v>
      </c>
      <c r="O38">
        <v>48.490216298639119</v>
      </c>
      <c r="P38">
        <v>66.45990385354213</v>
      </c>
      <c r="Q38">
        <v>2.6702242682119199</v>
      </c>
      <c r="R38">
        <v>10.366034497871132</v>
      </c>
      <c r="S38">
        <v>0</v>
      </c>
      <c r="T38">
        <v>0</v>
      </c>
      <c r="U38">
        <v>291.84796492160422</v>
      </c>
      <c r="V38">
        <v>4.9076211748983143</v>
      </c>
      <c r="W38">
        <v>11.345873050581915</v>
      </c>
      <c r="X38">
        <v>36.068305910976299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13.185454023010244</v>
      </c>
      <c r="AL38">
        <v>3.6928224815834771</v>
      </c>
      <c r="AM38">
        <v>3.864301584546137</v>
      </c>
      <c r="AN38">
        <v>0</v>
      </c>
      <c r="AO38">
        <v>0</v>
      </c>
      <c r="AP38">
        <v>0</v>
      </c>
      <c r="AQ38">
        <v>0</v>
      </c>
      <c r="AR38">
        <v>8.6372173307970996</v>
      </c>
      <c r="AS38">
        <v>7.9598740664585197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668.87539032167626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86.449338053987333</v>
      </c>
      <c r="L39">
        <v>31.769473567152609</v>
      </c>
      <c r="M39">
        <v>0</v>
      </c>
      <c r="N39">
        <v>28.881809762532985</v>
      </c>
      <c r="O39">
        <v>48.490216298639119</v>
      </c>
      <c r="P39">
        <v>66.45990385354213</v>
      </c>
      <c r="Q39">
        <v>2.6702242682119199</v>
      </c>
      <c r="R39">
        <v>10.368655787797108</v>
      </c>
      <c r="S39">
        <v>0</v>
      </c>
      <c r="T39">
        <v>0</v>
      </c>
      <c r="U39">
        <v>291.84796492160422</v>
      </c>
      <c r="V39">
        <v>4.7170878107526875</v>
      </c>
      <c r="W39">
        <v>11.345873050581915</v>
      </c>
      <c r="X39">
        <v>36.068305910976299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13.185454023010244</v>
      </c>
      <c r="AL39">
        <v>3.6928224815834771</v>
      </c>
      <c r="AM39">
        <v>3.864301584546137</v>
      </c>
      <c r="AN39">
        <v>0</v>
      </c>
      <c r="AO39">
        <v>0</v>
      </c>
      <c r="AP39">
        <v>0</v>
      </c>
      <c r="AQ39">
        <v>0</v>
      </c>
      <c r="AR39">
        <v>8.6372173307970996</v>
      </c>
      <c r="AS39">
        <v>7.7993609232827836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668.52677891279723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86.449338053987333</v>
      </c>
      <c r="L40">
        <v>31.769523003687659</v>
      </c>
      <c r="M40">
        <v>0</v>
      </c>
      <c r="N40">
        <v>28.881809762532985</v>
      </c>
      <c r="O40">
        <v>48.490216298639119</v>
      </c>
      <c r="P40">
        <v>66.45990385354213</v>
      </c>
      <c r="Q40">
        <v>2.6704999257142856</v>
      </c>
      <c r="R40">
        <v>10.368655787797108</v>
      </c>
      <c r="S40">
        <v>0</v>
      </c>
      <c r="T40">
        <v>0</v>
      </c>
      <c r="U40">
        <v>291.84796492160422</v>
      </c>
      <c r="V40">
        <v>4.7270504218162284</v>
      </c>
      <c r="W40">
        <v>11.345873050581915</v>
      </c>
      <c r="X40">
        <v>36.068305910976299</v>
      </c>
      <c r="Y40">
        <v>0</v>
      </c>
      <c r="Z40">
        <v>1.5943381879999998</v>
      </c>
      <c r="AA40">
        <v>3.4348712655883742</v>
      </c>
      <c r="AB40">
        <v>3.2202513627906986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13.185454023010244</v>
      </c>
      <c r="AL40">
        <v>3.6928224815834771</v>
      </c>
      <c r="AM40">
        <v>3.864301584546137</v>
      </c>
      <c r="AN40">
        <v>0</v>
      </c>
      <c r="AO40">
        <v>0</v>
      </c>
      <c r="AP40">
        <v>0</v>
      </c>
      <c r="AQ40">
        <v>0</v>
      </c>
      <c r="AR40">
        <v>8.6372173307970996</v>
      </c>
      <c r="AS40">
        <v>7.7993609232827836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668.53706661789818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86.449338053987333</v>
      </c>
      <c r="L41">
        <v>31.769210405694789</v>
      </c>
      <c r="M41">
        <v>0</v>
      </c>
      <c r="N41">
        <v>28.881809762532985</v>
      </c>
      <c r="O41">
        <v>48.490216298639119</v>
      </c>
      <c r="P41">
        <v>66.45990385354213</v>
      </c>
      <c r="Q41">
        <v>2.6704999257142856</v>
      </c>
      <c r="R41">
        <v>10.368655787797108</v>
      </c>
      <c r="S41">
        <v>0</v>
      </c>
      <c r="T41">
        <v>0</v>
      </c>
      <c r="U41">
        <v>291.84796492160422</v>
      </c>
      <c r="V41">
        <v>4.7270504218162284</v>
      </c>
      <c r="W41">
        <v>11.345873050581915</v>
      </c>
      <c r="X41">
        <v>36.068305910976299</v>
      </c>
      <c r="Y41">
        <v>0</v>
      </c>
      <c r="Z41">
        <v>1.5943381879999998</v>
      </c>
      <c r="AA41">
        <v>3.4348712655883742</v>
      </c>
      <c r="AB41">
        <v>3.2202513627906986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13.185454023010244</v>
      </c>
      <c r="AL41">
        <v>3.6928224815834771</v>
      </c>
      <c r="AM41">
        <v>3.864301584546137</v>
      </c>
      <c r="AN41">
        <v>0</v>
      </c>
      <c r="AO41">
        <v>0</v>
      </c>
      <c r="AP41">
        <v>0</v>
      </c>
      <c r="AQ41">
        <v>0</v>
      </c>
      <c r="AR41">
        <v>8.6372173307970996</v>
      </c>
      <c r="AS41">
        <v>7.7993609232827836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668.53675401990529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86.449338053987333</v>
      </c>
      <c r="L42">
        <v>31.769563952287523</v>
      </c>
      <c r="M42">
        <v>0</v>
      </c>
      <c r="N42">
        <v>28.881809762532985</v>
      </c>
      <c r="O42">
        <v>48.490216298639119</v>
      </c>
      <c r="P42">
        <v>66.45990385354213</v>
      </c>
      <c r="Q42">
        <v>1.9299416649590164</v>
      </c>
      <c r="R42">
        <v>10.368655787797108</v>
      </c>
      <c r="S42">
        <v>0</v>
      </c>
      <c r="T42">
        <v>0</v>
      </c>
      <c r="U42">
        <v>291.84796492160422</v>
      </c>
      <c r="V42">
        <v>4.7270504218162284</v>
      </c>
      <c r="W42">
        <v>11.345873050581915</v>
      </c>
      <c r="X42">
        <v>36.068305910976299</v>
      </c>
      <c r="Y42">
        <v>0</v>
      </c>
      <c r="Z42">
        <v>1.5943381879999998</v>
      </c>
      <c r="AA42">
        <v>2.4722419640178157</v>
      </c>
      <c r="AB42">
        <v>3.2202513627906986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13.185454023010244</v>
      </c>
      <c r="AL42">
        <v>3.6928224815834771</v>
      </c>
      <c r="AM42">
        <v>3.864301584546137</v>
      </c>
      <c r="AN42">
        <v>0</v>
      </c>
      <c r="AO42">
        <v>0</v>
      </c>
      <c r="AP42">
        <v>0</v>
      </c>
      <c r="AQ42">
        <v>0</v>
      </c>
      <c r="AR42">
        <v>8.6372173307970996</v>
      </c>
      <c r="AS42">
        <v>7.7993609232827836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666.83392000417223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86.449338053987333</v>
      </c>
      <c r="L43">
        <v>31.769210405694789</v>
      </c>
      <c r="M43">
        <v>0</v>
      </c>
      <c r="N43">
        <v>28.881809762532985</v>
      </c>
      <c r="O43">
        <v>48.490216298639119</v>
      </c>
      <c r="P43">
        <v>66.45990385354213</v>
      </c>
      <c r="Q43">
        <v>1.9299416649590164</v>
      </c>
      <c r="R43">
        <v>5.3901293720346084</v>
      </c>
      <c r="S43">
        <v>0</v>
      </c>
      <c r="T43">
        <v>0</v>
      </c>
      <c r="U43">
        <v>291.84796492160422</v>
      </c>
      <c r="V43">
        <v>4.7270504218162284</v>
      </c>
      <c r="W43">
        <v>11.345873050581915</v>
      </c>
      <c r="X43">
        <v>36.068305910976299</v>
      </c>
      <c r="Y43">
        <v>0</v>
      </c>
      <c r="Z43">
        <v>1.5943381879999998</v>
      </c>
      <c r="AA43">
        <v>0</v>
      </c>
      <c r="AB43">
        <v>3.2202513627906986</v>
      </c>
      <c r="AC43">
        <v>0</v>
      </c>
      <c r="AD43">
        <v>0</v>
      </c>
      <c r="AE43">
        <v>4.0293084674201092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13.185454023010244</v>
      </c>
      <c r="AL43">
        <v>3.6928224815834771</v>
      </c>
      <c r="AM43">
        <v>3.864301584546137</v>
      </c>
      <c r="AN43">
        <v>0</v>
      </c>
      <c r="AO43">
        <v>0</v>
      </c>
      <c r="AP43">
        <v>0</v>
      </c>
      <c r="AQ43">
        <v>0</v>
      </c>
      <c r="AR43">
        <v>8.6372173307970996</v>
      </c>
      <c r="AS43">
        <v>7.7993609232827836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659.38279807779907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86.449338053987333</v>
      </c>
      <c r="L44">
        <v>31.769563952287523</v>
      </c>
      <c r="M44">
        <v>0</v>
      </c>
      <c r="N44">
        <v>28.881809762532985</v>
      </c>
      <c r="O44">
        <v>48.490216298639119</v>
      </c>
      <c r="P44">
        <v>66.45990385354213</v>
      </c>
      <c r="Q44">
        <v>1.9299416649590164</v>
      </c>
      <c r="R44">
        <v>5.3901293720346084</v>
      </c>
      <c r="S44">
        <v>0</v>
      </c>
      <c r="T44">
        <v>0</v>
      </c>
      <c r="U44">
        <v>291.84796492160422</v>
      </c>
      <c r="V44">
        <v>4.7270504218162284</v>
      </c>
      <c r="W44">
        <v>11.345873050581915</v>
      </c>
      <c r="X44">
        <v>36.068305910976299</v>
      </c>
      <c r="Y44">
        <v>0</v>
      </c>
      <c r="Z44">
        <v>1.5943381879999998</v>
      </c>
      <c r="AA44">
        <v>0</v>
      </c>
      <c r="AB44">
        <v>3.2202513627906986</v>
      </c>
      <c r="AC44">
        <v>0</v>
      </c>
      <c r="AD44">
        <v>0</v>
      </c>
      <c r="AE44">
        <v>4.0293084674201092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13.185454023010244</v>
      </c>
      <c r="AL44">
        <v>3.6928224815834771</v>
      </c>
      <c r="AM44">
        <v>3.864301584546137</v>
      </c>
      <c r="AN44">
        <v>0</v>
      </c>
      <c r="AO44">
        <v>0</v>
      </c>
      <c r="AP44">
        <v>0</v>
      </c>
      <c r="AQ44">
        <v>0</v>
      </c>
      <c r="AR44">
        <v>8.6372173307970996</v>
      </c>
      <c r="AS44">
        <v>7.7993609232827836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659.38315162439187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126.64947738222789</v>
      </c>
      <c r="L45">
        <v>31.769563952287523</v>
      </c>
      <c r="M45">
        <v>0</v>
      </c>
      <c r="N45">
        <v>28.881809762532985</v>
      </c>
      <c r="O45">
        <v>48.490216298639119</v>
      </c>
      <c r="P45">
        <v>66.45990385354213</v>
      </c>
      <c r="Q45">
        <v>1.9299416649590164</v>
      </c>
      <c r="R45">
        <v>5.3901293720346084</v>
      </c>
      <c r="S45">
        <v>0</v>
      </c>
      <c r="T45">
        <v>0</v>
      </c>
      <c r="U45">
        <v>291.84796492160422</v>
      </c>
      <c r="V45">
        <v>4.7270504218162284</v>
      </c>
      <c r="W45">
        <v>11.345873050581915</v>
      </c>
      <c r="X45">
        <v>36.068305910976299</v>
      </c>
      <c r="Y45">
        <v>0</v>
      </c>
      <c r="Z45">
        <v>1.5943381879999998</v>
      </c>
      <c r="AA45">
        <v>0</v>
      </c>
      <c r="AB45">
        <v>0</v>
      </c>
      <c r="AC45">
        <v>0</v>
      </c>
      <c r="AD45">
        <v>0</v>
      </c>
      <c r="AE45">
        <v>4.0293084674201092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13.185454023010244</v>
      </c>
      <c r="AL45">
        <v>3.6928224815834771</v>
      </c>
      <c r="AM45">
        <v>3.864301584546137</v>
      </c>
      <c r="AN45">
        <v>0</v>
      </c>
      <c r="AO45">
        <v>0</v>
      </c>
      <c r="AP45">
        <v>0</v>
      </c>
      <c r="AQ45">
        <v>0</v>
      </c>
      <c r="AR45">
        <v>8.6372173307970996</v>
      </c>
      <c r="AS45">
        <v>7.7993609232827836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696.36303958984172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99.619116142352198</v>
      </c>
      <c r="L46">
        <v>31.769210405694789</v>
      </c>
      <c r="M46">
        <v>0</v>
      </c>
      <c r="N46">
        <v>28.881809762532985</v>
      </c>
      <c r="O46">
        <v>48.490216298639119</v>
      </c>
      <c r="P46">
        <v>66.45990385354213</v>
      </c>
      <c r="Q46">
        <v>1.9299416649590164</v>
      </c>
      <c r="R46">
        <v>5.3901293720346084</v>
      </c>
      <c r="S46">
        <v>0</v>
      </c>
      <c r="T46">
        <v>0</v>
      </c>
      <c r="U46">
        <v>291.84796492160422</v>
      </c>
      <c r="V46">
        <v>4.7270504218162284</v>
      </c>
      <c r="W46">
        <v>11.345873050581915</v>
      </c>
      <c r="X46">
        <v>36.068305910976299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4.0293084674201092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13.185454023010244</v>
      </c>
      <c r="AL46">
        <v>3.6928224815834771</v>
      </c>
      <c r="AM46">
        <v>3.864301584546137</v>
      </c>
      <c r="AN46">
        <v>0</v>
      </c>
      <c r="AO46">
        <v>0</v>
      </c>
      <c r="AP46">
        <v>0</v>
      </c>
      <c r="AQ46">
        <v>0</v>
      </c>
      <c r="AR46">
        <v>8.6372173307970996</v>
      </c>
      <c r="AS46">
        <v>7.7993609232827836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669.33232480337324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86.450398345257625</v>
      </c>
      <c r="L47">
        <v>31.769348477677632</v>
      </c>
      <c r="M47">
        <v>0</v>
      </c>
      <c r="N47">
        <v>28.881809762532985</v>
      </c>
      <c r="O47">
        <v>48.490216298639119</v>
      </c>
      <c r="P47">
        <v>66.45990385354213</v>
      </c>
      <c r="Q47">
        <v>1.9299416649590164</v>
      </c>
      <c r="R47">
        <v>5.3901293720346084</v>
      </c>
      <c r="S47">
        <v>0</v>
      </c>
      <c r="T47">
        <v>0</v>
      </c>
      <c r="U47">
        <v>294.20432230973813</v>
      </c>
      <c r="V47">
        <v>4.7270504218162284</v>
      </c>
      <c r="W47">
        <v>11.345873050581915</v>
      </c>
      <c r="X47">
        <v>36.068305910976299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4.0293084674201092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13.185454023010244</v>
      </c>
      <c r="AL47">
        <v>3.6928224815834771</v>
      </c>
      <c r="AM47">
        <v>3.864301584546137</v>
      </c>
      <c r="AN47">
        <v>0</v>
      </c>
      <c r="AO47">
        <v>0</v>
      </c>
      <c r="AP47">
        <v>0</v>
      </c>
      <c r="AQ47">
        <v>0</v>
      </c>
      <c r="AR47">
        <v>8.6372173307970996</v>
      </c>
      <c r="AS47">
        <v>7.7993609232827836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658.52010246639543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94.169991514942183</v>
      </c>
      <c r="L48">
        <v>31.769348477677632</v>
      </c>
      <c r="M48">
        <v>0</v>
      </c>
      <c r="N48">
        <v>28.881809762532985</v>
      </c>
      <c r="O48">
        <v>48.490216298639119</v>
      </c>
      <c r="P48">
        <v>66.45990385354213</v>
      </c>
      <c r="Q48">
        <v>1.9299416649590164</v>
      </c>
      <c r="R48">
        <v>5.3901293720346084</v>
      </c>
      <c r="S48">
        <v>0</v>
      </c>
      <c r="T48">
        <v>0</v>
      </c>
      <c r="U48">
        <v>294.41699676267683</v>
      </c>
      <c r="V48">
        <v>4.7270504218162284</v>
      </c>
      <c r="W48">
        <v>11.345873050581915</v>
      </c>
      <c r="X48">
        <v>36.068305910976299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4.0293084674201092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13.185454023010244</v>
      </c>
      <c r="AL48">
        <v>3.6928224815834771</v>
      </c>
      <c r="AM48">
        <v>3.864301584546137</v>
      </c>
      <c r="AN48">
        <v>0</v>
      </c>
      <c r="AO48">
        <v>0</v>
      </c>
      <c r="AP48">
        <v>0</v>
      </c>
      <c r="AQ48">
        <v>0</v>
      </c>
      <c r="AR48">
        <v>8.6372173307970996</v>
      </c>
      <c r="AS48">
        <v>7.7993609232827836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666.45237008901881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86.45059413037518</v>
      </c>
      <c r="L49">
        <v>31.769210405694789</v>
      </c>
      <c r="M49">
        <v>0</v>
      </c>
      <c r="N49">
        <v>28.881809762532985</v>
      </c>
      <c r="O49">
        <v>48.490216298639119</v>
      </c>
      <c r="P49">
        <v>66.45990385354213</v>
      </c>
      <c r="Q49">
        <v>1.9299416649590164</v>
      </c>
      <c r="R49">
        <v>5.3901293720346084</v>
      </c>
      <c r="S49">
        <v>0</v>
      </c>
      <c r="T49">
        <v>0</v>
      </c>
      <c r="U49">
        <v>294.41699676267683</v>
      </c>
      <c r="V49">
        <v>4.7270504218162284</v>
      </c>
      <c r="W49">
        <v>11.345873050581915</v>
      </c>
      <c r="X49">
        <v>36.068305910976299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4.0293084674201092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13.185454023010244</v>
      </c>
      <c r="AL49">
        <v>3.6928224815834771</v>
      </c>
      <c r="AM49">
        <v>3.864301584546137</v>
      </c>
      <c r="AN49">
        <v>0</v>
      </c>
      <c r="AO49">
        <v>0</v>
      </c>
      <c r="AP49">
        <v>0</v>
      </c>
      <c r="AQ49">
        <v>0</v>
      </c>
      <c r="AR49">
        <v>8.6372173307970996</v>
      </c>
      <c r="AS49">
        <v>7.7993609232827836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658.73283463246889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86.45059413037518</v>
      </c>
      <c r="L50">
        <v>31.769659758636255</v>
      </c>
      <c r="M50">
        <v>0</v>
      </c>
      <c r="N50">
        <v>28.881809762532985</v>
      </c>
      <c r="O50">
        <v>48.490216298639119</v>
      </c>
      <c r="P50">
        <v>66.45990385354213</v>
      </c>
      <c r="Q50">
        <v>1.9299416649590164</v>
      </c>
      <c r="R50">
        <v>5.3901293720346084</v>
      </c>
      <c r="S50">
        <v>0</v>
      </c>
      <c r="T50">
        <v>0</v>
      </c>
      <c r="U50">
        <v>294.41699676267683</v>
      </c>
      <c r="V50">
        <v>4.7270504218162284</v>
      </c>
      <c r="W50">
        <v>11.345873050581915</v>
      </c>
      <c r="X50">
        <v>36.068305910976299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4.0293084674201092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13.185454023010244</v>
      </c>
      <c r="AL50">
        <v>3.6928224815834771</v>
      </c>
      <c r="AM50">
        <v>3.864301584546137</v>
      </c>
      <c r="AN50">
        <v>0</v>
      </c>
      <c r="AO50">
        <v>0</v>
      </c>
      <c r="AP50">
        <v>0</v>
      </c>
      <c r="AQ50">
        <v>0</v>
      </c>
      <c r="AR50">
        <v>8.6372173307970996</v>
      </c>
      <c r="AS50">
        <v>7.7993609232827836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658.73328398541048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86.45059413037518</v>
      </c>
      <c r="L51">
        <v>31.769523003687659</v>
      </c>
      <c r="M51">
        <v>0</v>
      </c>
      <c r="N51">
        <v>28.881809762532985</v>
      </c>
      <c r="O51">
        <v>48.490216298639119</v>
      </c>
      <c r="P51">
        <v>66.45990385354213</v>
      </c>
      <c r="Q51">
        <v>1.9299416649590164</v>
      </c>
      <c r="R51">
        <v>5.3901293720346084</v>
      </c>
      <c r="S51">
        <v>0</v>
      </c>
      <c r="T51">
        <v>0</v>
      </c>
      <c r="U51">
        <v>294.41699676267683</v>
      </c>
      <c r="V51">
        <v>4.7270504218162284</v>
      </c>
      <c r="W51">
        <v>11.345873050581915</v>
      </c>
      <c r="X51">
        <v>36.068305910976299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4.0293084674201092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13.185454023010244</v>
      </c>
      <c r="AL51">
        <v>3.6928224815834771</v>
      </c>
      <c r="AM51">
        <v>3.864301584546137</v>
      </c>
      <c r="AN51">
        <v>0</v>
      </c>
      <c r="AO51">
        <v>0</v>
      </c>
      <c r="AP51">
        <v>1.5657635282853359</v>
      </c>
      <c r="AQ51">
        <v>0</v>
      </c>
      <c r="AR51">
        <v>8.6372173307970996</v>
      </c>
      <c r="AS51">
        <v>7.7993609232827836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660.29891075874707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86.45059413037518</v>
      </c>
      <c r="L52">
        <v>31.76913483764168</v>
      </c>
      <c r="M52">
        <v>0</v>
      </c>
      <c r="N52">
        <v>28.881809762532985</v>
      </c>
      <c r="O52">
        <v>48.490216298639119</v>
      </c>
      <c r="P52">
        <v>66.45990385354213</v>
      </c>
      <c r="Q52">
        <v>1.9299416649590164</v>
      </c>
      <c r="R52">
        <v>5.3901293720346084</v>
      </c>
      <c r="S52">
        <v>0</v>
      </c>
      <c r="T52">
        <v>0</v>
      </c>
      <c r="U52">
        <v>294.41699676267683</v>
      </c>
      <c r="V52">
        <v>4.7270504218162284</v>
      </c>
      <c r="W52">
        <v>11.345873050581915</v>
      </c>
      <c r="X52">
        <v>36.068305910976299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4.0293084674201092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13.185454023010244</v>
      </c>
      <c r="AL52">
        <v>3.6928224815834771</v>
      </c>
      <c r="AM52">
        <v>3.864301584546137</v>
      </c>
      <c r="AN52">
        <v>0</v>
      </c>
      <c r="AO52">
        <v>0</v>
      </c>
      <c r="AP52">
        <v>1.5657635282853359</v>
      </c>
      <c r="AQ52">
        <v>0</v>
      </c>
      <c r="AR52">
        <v>8.6372173307970996</v>
      </c>
      <c r="AS52">
        <v>7.7993609232827836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660.29852259270115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86.45059413037518</v>
      </c>
      <c r="L53">
        <v>31.76962589911918</v>
      </c>
      <c r="M53">
        <v>0</v>
      </c>
      <c r="N53">
        <v>28.881809762532985</v>
      </c>
      <c r="O53">
        <v>48.490216298639119</v>
      </c>
      <c r="P53">
        <v>66.45990385354213</v>
      </c>
      <c r="Q53">
        <v>1.9299416649590164</v>
      </c>
      <c r="R53">
        <v>5.3901293720346084</v>
      </c>
      <c r="S53">
        <v>0</v>
      </c>
      <c r="T53">
        <v>0</v>
      </c>
      <c r="U53">
        <v>294.41699676267683</v>
      </c>
      <c r="V53">
        <v>4.7270504218162284</v>
      </c>
      <c r="W53">
        <v>11.345873050581915</v>
      </c>
      <c r="X53">
        <v>36.068305910976299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4.0293084674201092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13.185454023010244</v>
      </c>
      <c r="AL53">
        <v>3.6928224815834771</v>
      </c>
      <c r="AM53">
        <v>3.864301584546137</v>
      </c>
      <c r="AN53">
        <v>0</v>
      </c>
      <c r="AO53">
        <v>0</v>
      </c>
      <c r="AP53">
        <v>1.5657635282853359</v>
      </c>
      <c r="AQ53">
        <v>0</v>
      </c>
      <c r="AR53">
        <v>8.6372173307970996</v>
      </c>
      <c r="AS53">
        <v>7.7993609232827836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660.29901365417868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86.45059413037518</v>
      </c>
      <c r="L54">
        <v>31.769308060048527</v>
      </c>
      <c r="M54">
        <v>0</v>
      </c>
      <c r="N54">
        <v>28.881809762532985</v>
      </c>
      <c r="O54">
        <v>48.490216298639119</v>
      </c>
      <c r="P54">
        <v>66.45990385354213</v>
      </c>
      <c r="Q54">
        <v>1.9299416649590164</v>
      </c>
      <c r="R54">
        <v>5.3901293720346084</v>
      </c>
      <c r="S54">
        <v>0</v>
      </c>
      <c r="T54">
        <v>0</v>
      </c>
      <c r="U54">
        <v>294.41699676267683</v>
      </c>
      <c r="V54">
        <v>4.7270504218162284</v>
      </c>
      <c r="W54">
        <v>11.345873050581915</v>
      </c>
      <c r="X54">
        <v>36.068305910976299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4.0293084674201092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13.185454023010244</v>
      </c>
      <c r="AL54">
        <v>3.6928224815834771</v>
      </c>
      <c r="AM54">
        <v>3.864301584546137</v>
      </c>
      <c r="AN54">
        <v>0</v>
      </c>
      <c r="AO54">
        <v>0</v>
      </c>
      <c r="AP54">
        <v>1.5657635282853359</v>
      </c>
      <c r="AQ54">
        <v>0</v>
      </c>
      <c r="AR54">
        <v>8.6372173307970996</v>
      </c>
      <c r="AS54">
        <v>7.7993609232827836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660.29869581510798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86.45059413037518</v>
      </c>
      <c r="L55">
        <v>31.768877293199591</v>
      </c>
      <c r="M55">
        <v>0</v>
      </c>
      <c r="N55">
        <v>28.881809762532985</v>
      </c>
      <c r="O55">
        <v>48.490216298639119</v>
      </c>
      <c r="P55">
        <v>66.45990385354213</v>
      </c>
      <c r="Q55">
        <v>1.9989702702702703</v>
      </c>
      <c r="R55">
        <v>6.1815189377157242</v>
      </c>
      <c r="S55">
        <v>0</v>
      </c>
      <c r="T55">
        <v>0</v>
      </c>
      <c r="U55">
        <v>294.41699676267683</v>
      </c>
      <c r="V55">
        <v>4.9076211748983143</v>
      </c>
      <c r="W55">
        <v>11.345873050581915</v>
      </c>
      <c r="X55">
        <v>36.068305910976299</v>
      </c>
      <c r="Y55">
        <v>0</v>
      </c>
      <c r="Z55">
        <v>1.5943381879999998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13.185454023010244</v>
      </c>
      <c r="AL55">
        <v>3.6928224815834771</v>
      </c>
      <c r="AM55">
        <v>3.864301584546137</v>
      </c>
      <c r="AN55">
        <v>0</v>
      </c>
      <c r="AO55">
        <v>0</v>
      </c>
      <c r="AP55">
        <v>0</v>
      </c>
      <c r="AQ55">
        <v>0</v>
      </c>
      <c r="AR55">
        <v>8.6372173307970996</v>
      </c>
      <c r="AS55">
        <v>7.7993609232827836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655.74418197662794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86.45059413037518</v>
      </c>
      <c r="L56">
        <v>31.768877293199591</v>
      </c>
      <c r="M56">
        <v>0</v>
      </c>
      <c r="N56">
        <v>28.881809762532985</v>
      </c>
      <c r="O56">
        <v>48.490216298639119</v>
      </c>
      <c r="P56">
        <v>66.45990385354213</v>
      </c>
      <c r="Q56">
        <v>1.9296520432692308</v>
      </c>
      <c r="R56">
        <v>5.3904773287037031</v>
      </c>
      <c r="S56">
        <v>0</v>
      </c>
      <c r="T56">
        <v>0</v>
      </c>
      <c r="U56">
        <v>294.41699676267683</v>
      </c>
      <c r="V56">
        <v>4.9076211748983143</v>
      </c>
      <c r="W56">
        <v>11.345873050581915</v>
      </c>
      <c r="X56">
        <v>36.068305910976299</v>
      </c>
      <c r="Y56">
        <v>0</v>
      </c>
      <c r="Z56">
        <v>1.5943381879999998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13.185454023010244</v>
      </c>
      <c r="AL56">
        <v>3.6928224815834771</v>
      </c>
      <c r="AM56">
        <v>3.864301584546137</v>
      </c>
      <c r="AN56">
        <v>0</v>
      </c>
      <c r="AO56">
        <v>0</v>
      </c>
      <c r="AP56">
        <v>0</v>
      </c>
      <c r="AQ56">
        <v>0</v>
      </c>
      <c r="AR56">
        <v>8.6372173307970996</v>
      </c>
      <c r="AS56">
        <v>7.7993609232827836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654.88382214061494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86.45059413037518</v>
      </c>
      <c r="L57">
        <v>31.969630980550583</v>
      </c>
      <c r="M57">
        <v>0</v>
      </c>
      <c r="N57">
        <v>28.881809762532985</v>
      </c>
      <c r="O57">
        <v>48.490216298639119</v>
      </c>
      <c r="P57">
        <v>66.45990385354213</v>
      </c>
      <c r="Q57">
        <v>1.9395603639097747</v>
      </c>
      <c r="R57">
        <v>5.5094678984409793</v>
      </c>
      <c r="S57">
        <v>0</v>
      </c>
      <c r="T57">
        <v>0</v>
      </c>
      <c r="U57">
        <v>294.41699676267683</v>
      </c>
      <c r="V57">
        <v>4.59</v>
      </c>
      <c r="W57">
        <v>11.345873050581915</v>
      </c>
      <c r="X57">
        <v>36.068305910976299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13.185454023010244</v>
      </c>
      <c r="AL57">
        <v>3.6928224815834771</v>
      </c>
      <c r="AM57">
        <v>3.864301584546137</v>
      </c>
      <c r="AN57">
        <v>0</v>
      </c>
      <c r="AO57">
        <v>0</v>
      </c>
      <c r="AP57">
        <v>1.5657635282853359</v>
      </c>
      <c r="AQ57">
        <v>0</v>
      </c>
      <c r="AR57">
        <v>8.6372173307970996</v>
      </c>
      <c r="AS57">
        <v>7.9598740664585197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658.21646840290657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86.45059413037518</v>
      </c>
      <c r="L58">
        <v>31.969630980550583</v>
      </c>
      <c r="M58">
        <v>0</v>
      </c>
      <c r="N58">
        <v>28.881809762532985</v>
      </c>
      <c r="O58">
        <v>48.490216298639119</v>
      </c>
      <c r="P58">
        <v>66.45990385354213</v>
      </c>
      <c r="Q58">
        <v>1.9211100455235204</v>
      </c>
      <c r="R58">
        <v>5.5094678984409793</v>
      </c>
      <c r="S58">
        <v>0</v>
      </c>
      <c r="T58">
        <v>0</v>
      </c>
      <c r="U58">
        <v>294.41699676267683</v>
      </c>
      <c r="V58">
        <v>4.370422263953488</v>
      </c>
      <c r="W58">
        <v>11.345873050581915</v>
      </c>
      <c r="X58">
        <v>36.068305910976299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13.185454023010244</v>
      </c>
      <c r="AL58">
        <v>3.6928224815834771</v>
      </c>
      <c r="AM58">
        <v>3.864301584546137</v>
      </c>
      <c r="AN58">
        <v>0</v>
      </c>
      <c r="AO58">
        <v>0</v>
      </c>
      <c r="AP58">
        <v>0</v>
      </c>
      <c r="AQ58">
        <v>0</v>
      </c>
      <c r="AR58">
        <v>8.6372173307970996</v>
      </c>
      <c r="AS58">
        <v>7.9598740664585197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656.41267682018838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86.45059413037518</v>
      </c>
      <c r="L59">
        <v>31.969630980550583</v>
      </c>
      <c r="M59">
        <v>0</v>
      </c>
      <c r="N59">
        <v>28.881809762532985</v>
      </c>
      <c r="O59">
        <v>48.490216298639119</v>
      </c>
      <c r="P59">
        <v>66.45990385354213</v>
      </c>
      <c r="Q59">
        <v>1.9211100455235204</v>
      </c>
      <c r="R59">
        <v>5.3891118438634713</v>
      </c>
      <c r="S59">
        <v>0</v>
      </c>
      <c r="T59">
        <v>0</v>
      </c>
      <c r="U59">
        <v>294.41699676267683</v>
      </c>
      <c r="V59">
        <v>4.4188706884315119</v>
      </c>
      <c r="W59">
        <v>11.345705465638149</v>
      </c>
      <c r="X59">
        <v>36.068953115139728</v>
      </c>
      <c r="Y59">
        <v>0</v>
      </c>
      <c r="Z59">
        <v>3.1886763759999996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13.185454023010244</v>
      </c>
      <c r="AL59">
        <v>3.6928224815834771</v>
      </c>
      <c r="AM59">
        <v>3.864301584546137</v>
      </c>
      <c r="AN59">
        <v>0</v>
      </c>
      <c r="AO59">
        <v>0</v>
      </c>
      <c r="AP59">
        <v>0</v>
      </c>
      <c r="AQ59">
        <v>0</v>
      </c>
      <c r="AR59">
        <v>8.6372173307970996</v>
      </c>
      <c r="AS59">
        <v>7.9598740664585197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656.34124880930869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86.45059413037518</v>
      </c>
      <c r="L60">
        <v>31.969630980550583</v>
      </c>
      <c r="M60">
        <v>0</v>
      </c>
      <c r="N60">
        <v>28.881809762532985</v>
      </c>
      <c r="O60">
        <v>48.490216298639119</v>
      </c>
      <c r="P60">
        <v>66.45990385354213</v>
      </c>
      <c r="Q60">
        <v>1.9211100455235204</v>
      </c>
      <c r="R60">
        <v>5.3891118438634713</v>
      </c>
      <c r="S60">
        <v>0</v>
      </c>
      <c r="T60">
        <v>0</v>
      </c>
      <c r="U60">
        <v>294.41699676267683</v>
      </c>
      <c r="V60">
        <v>4.4188706884315119</v>
      </c>
      <c r="W60">
        <v>11.345705465638149</v>
      </c>
      <c r="X60">
        <v>36.068953115139728</v>
      </c>
      <c r="Y60">
        <v>0</v>
      </c>
      <c r="Z60">
        <v>3.1886763759999996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13.185454023010244</v>
      </c>
      <c r="AL60">
        <v>3.6928224815834771</v>
      </c>
      <c r="AM60">
        <v>3.864301584546137</v>
      </c>
      <c r="AN60">
        <v>0</v>
      </c>
      <c r="AO60">
        <v>0</v>
      </c>
      <c r="AP60">
        <v>0</v>
      </c>
      <c r="AQ60">
        <v>0</v>
      </c>
      <c r="AR60">
        <v>8.6372173307970996</v>
      </c>
      <c r="AS60">
        <v>7.9598740664585197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656.34124880930869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86.45059413037518</v>
      </c>
      <c r="L61">
        <v>31.969630980550583</v>
      </c>
      <c r="M61">
        <v>0</v>
      </c>
      <c r="N61">
        <v>28.881809762532985</v>
      </c>
      <c r="O61">
        <v>48.490216298639119</v>
      </c>
      <c r="P61">
        <v>66.45990385354213</v>
      </c>
      <c r="Q61">
        <v>1.9211100455235204</v>
      </c>
      <c r="R61">
        <v>5.3891118438634713</v>
      </c>
      <c r="S61">
        <v>0</v>
      </c>
      <c r="T61">
        <v>0</v>
      </c>
      <c r="U61">
        <v>294.41699676267683</v>
      </c>
      <c r="V61">
        <v>4.4188706884315119</v>
      </c>
      <c r="W61">
        <v>11.345705465638149</v>
      </c>
      <c r="X61">
        <v>36.068953115139728</v>
      </c>
      <c r="Y61">
        <v>0</v>
      </c>
      <c r="Z61">
        <v>3.1886763759999996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4.6308760800000002</v>
      </c>
      <c r="AI61">
        <v>0</v>
      </c>
      <c r="AJ61">
        <v>0</v>
      </c>
      <c r="AK61">
        <v>13.185454023010244</v>
      </c>
      <c r="AL61">
        <v>3.6928224815834771</v>
      </c>
      <c r="AM61">
        <v>3.864301584546137</v>
      </c>
      <c r="AN61">
        <v>0</v>
      </c>
      <c r="AO61">
        <v>0</v>
      </c>
      <c r="AP61">
        <v>0</v>
      </c>
      <c r="AQ61">
        <v>0</v>
      </c>
      <c r="AR61">
        <v>8.6372173307970996</v>
      </c>
      <c r="AS61">
        <v>7.7993609232827836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660.81161174613294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86.45059413037518</v>
      </c>
      <c r="L62">
        <v>31.969630980550583</v>
      </c>
      <c r="M62">
        <v>0</v>
      </c>
      <c r="N62">
        <v>28.881809762532985</v>
      </c>
      <c r="O62">
        <v>48.490216298639119</v>
      </c>
      <c r="P62">
        <v>66.45990385354213</v>
      </c>
      <c r="Q62">
        <v>1.9211100455235204</v>
      </c>
      <c r="R62">
        <v>5.3891118438634713</v>
      </c>
      <c r="S62">
        <v>0</v>
      </c>
      <c r="T62">
        <v>0</v>
      </c>
      <c r="U62">
        <v>294.41699676267683</v>
      </c>
      <c r="V62">
        <v>4.4188706884315119</v>
      </c>
      <c r="W62">
        <v>11.345705465638149</v>
      </c>
      <c r="X62">
        <v>36.068953115139728</v>
      </c>
      <c r="Y62">
        <v>0</v>
      </c>
      <c r="Z62">
        <v>3.1886763759999996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10.651014933199576</v>
      </c>
      <c r="AI62">
        <v>0</v>
      </c>
      <c r="AJ62">
        <v>0</v>
      </c>
      <c r="AK62">
        <v>13.185454023010244</v>
      </c>
      <c r="AL62">
        <v>3.6928224815834771</v>
      </c>
      <c r="AM62">
        <v>3.864301584546137</v>
      </c>
      <c r="AN62">
        <v>0</v>
      </c>
      <c r="AO62">
        <v>0</v>
      </c>
      <c r="AP62">
        <v>0</v>
      </c>
      <c r="AQ62">
        <v>0</v>
      </c>
      <c r="AR62">
        <v>8.6372173307970996</v>
      </c>
      <c r="AS62">
        <v>7.7993609232827836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666.83175059933251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86.45059413037518</v>
      </c>
      <c r="L63">
        <v>31.700608531180304</v>
      </c>
      <c r="M63">
        <v>0</v>
      </c>
      <c r="N63">
        <v>28.881809762532985</v>
      </c>
      <c r="O63">
        <v>48.490216298639119</v>
      </c>
      <c r="P63">
        <v>66.45990385354213</v>
      </c>
      <c r="Q63">
        <v>1.9264073229813661</v>
      </c>
      <c r="R63">
        <v>5.3891118438634713</v>
      </c>
      <c r="S63">
        <v>0</v>
      </c>
      <c r="T63">
        <v>0</v>
      </c>
      <c r="U63">
        <v>294.41699676267683</v>
      </c>
      <c r="V63">
        <v>4.4188706884315119</v>
      </c>
      <c r="W63">
        <v>11.345705465638149</v>
      </c>
      <c r="X63">
        <v>36.068953115139728</v>
      </c>
      <c r="Y63">
        <v>0</v>
      </c>
      <c r="Z63">
        <v>3.1886763759999996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10.651014933199576</v>
      </c>
      <c r="AI63">
        <v>0</v>
      </c>
      <c r="AJ63">
        <v>0</v>
      </c>
      <c r="AK63">
        <v>13.185454023010244</v>
      </c>
      <c r="AL63">
        <v>3.2667275407917389</v>
      </c>
      <c r="AM63">
        <v>3.864301584546137</v>
      </c>
      <c r="AN63">
        <v>0</v>
      </c>
      <c r="AO63">
        <v>0</v>
      </c>
      <c r="AP63">
        <v>0</v>
      </c>
      <c r="AQ63">
        <v>0</v>
      </c>
      <c r="AR63">
        <v>8.6372173307970996</v>
      </c>
      <c r="AS63">
        <v>7.7993609232827836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666.14193048662844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86.45059413037518</v>
      </c>
      <c r="L64">
        <v>31.700608531180304</v>
      </c>
      <c r="M64">
        <v>0</v>
      </c>
      <c r="N64">
        <v>28.881809762532985</v>
      </c>
      <c r="O64">
        <v>48.490216298639119</v>
      </c>
      <c r="P64">
        <v>66.45990385354213</v>
      </c>
      <c r="Q64">
        <v>1.9264073229813661</v>
      </c>
      <c r="R64">
        <v>5.3891118438634713</v>
      </c>
      <c r="S64">
        <v>0</v>
      </c>
      <c r="T64">
        <v>0</v>
      </c>
      <c r="U64">
        <v>294.41699676267683</v>
      </c>
      <c r="V64">
        <v>4.4188706884315119</v>
      </c>
      <c r="W64">
        <v>11.345705465638149</v>
      </c>
      <c r="X64">
        <v>36.068953115139728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10.651014933199576</v>
      </c>
      <c r="AI64">
        <v>0</v>
      </c>
      <c r="AJ64">
        <v>0</v>
      </c>
      <c r="AK64">
        <v>13.185454023010244</v>
      </c>
      <c r="AL64">
        <v>3.2667275407917389</v>
      </c>
      <c r="AM64">
        <v>3.864301584546137</v>
      </c>
      <c r="AN64">
        <v>0</v>
      </c>
      <c r="AO64">
        <v>0</v>
      </c>
      <c r="AP64">
        <v>0</v>
      </c>
      <c r="AQ64">
        <v>0</v>
      </c>
      <c r="AR64">
        <v>8.6372173307970996</v>
      </c>
      <c r="AS64">
        <v>7.7993609232827836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664.5475922986285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86.45059413037518</v>
      </c>
      <c r="L65">
        <v>31.700608531180304</v>
      </c>
      <c r="M65">
        <v>0</v>
      </c>
      <c r="N65">
        <v>28.881809762532985</v>
      </c>
      <c r="O65">
        <v>48.490216298639119</v>
      </c>
      <c r="P65">
        <v>66.45990385354213</v>
      </c>
      <c r="Q65">
        <v>1.9264073229813661</v>
      </c>
      <c r="R65">
        <v>5.3891118438634713</v>
      </c>
      <c r="S65">
        <v>0</v>
      </c>
      <c r="T65">
        <v>0</v>
      </c>
      <c r="U65">
        <v>294.41699676267683</v>
      </c>
      <c r="V65">
        <v>4.4188706884315119</v>
      </c>
      <c r="W65">
        <v>11.345705465638149</v>
      </c>
      <c r="X65">
        <v>36.068953115139728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10.651014933199576</v>
      </c>
      <c r="AI65">
        <v>0</v>
      </c>
      <c r="AJ65">
        <v>0</v>
      </c>
      <c r="AK65">
        <v>13.185454023010244</v>
      </c>
      <c r="AL65">
        <v>3.2667275407917389</v>
      </c>
      <c r="AM65">
        <v>3.864301584546137</v>
      </c>
      <c r="AN65">
        <v>0</v>
      </c>
      <c r="AO65">
        <v>0</v>
      </c>
      <c r="AP65">
        <v>0</v>
      </c>
      <c r="AQ65">
        <v>0</v>
      </c>
      <c r="AR65">
        <v>8.6372173307970996</v>
      </c>
      <c r="AS65">
        <v>7.7993609232827836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664.5475922986285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86.45059413037518</v>
      </c>
      <c r="L66">
        <v>31.700608531180304</v>
      </c>
      <c r="M66">
        <v>0</v>
      </c>
      <c r="N66">
        <v>28.881809762532985</v>
      </c>
      <c r="O66">
        <v>48.490216298639119</v>
      </c>
      <c r="P66">
        <v>66.45990385354213</v>
      </c>
      <c r="Q66">
        <v>1.9264073229813661</v>
      </c>
      <c r="R66">
        <v>5.3891118438634713</v>
      </c>
      <c r="S66">
        <v>0</v>
      </c>
      <c r="T66">
        <v>0</v>
      </c>
      <c r="U66">
        <v>294.41699676267683</v>
      </c>
      <c r="V66">
        <v>4.4188706884315119</v>
      </c>
      <c r="W66">
        <v>11.345705465638149</v>
      </c>
      <c r="X66">
        <v>36.068953115139728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4.0293084674201092</v>
      </c>
      <c r="AF66">
        <v>0</v>
      </c>
      <c r="AG66">
        <v>0</v>
      </c>
      <c r="AH66">
        <v>10.651014933199576</v>
      </c>
      <c r="AI66">
        <v>0</v>
      </c>
      <c r="AJ66">
        <v>0</v>
      </c>
      <c r="AK66">
        <v>13.185454023010244</v>
      </c>
      <c r="AL66">
        <v>3.2667275407917389</v>
      </c>
      <c r="AM66">
        <v>3.864301584546137</v>
      </c>
      <c r="AN66">
        <v>0</v>
      </c>
      <c r="AO66">
        <v>0</v>
      </c>
      <c r="AP66">
        <v>0</v>
      </c>
      <c r="AQ66">
        <v>0</v>
      </c>
      <c r="AR66">
        <v>8.6372173307970996</v>
      </c>
      <c r="AS66">
        <v>7.7993609232827836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668.57690076604865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85.670659253559052</v>
      </c>
      <c r="L67">
        <v>31.769224175335637</v>
      </c>
      <c r="M67">
        <v>0</v>
      </c>
      <c r="N67">
        <v>28.881809762532985</v>
      </c>
      <c r="O67">
        <v>48.490216298639119</v>
      </c>
      <c r="P67">
        <v>66.45990385354213</v>
      </c>
      <c r="Q67">
        <v>2.6704999257142856</v>
      </c>
      <c r="R67">
        <v>5.7101370527490936</v>
      </c>
      <c r="S67">
        <v>0</v>
      </c>
      <c r="T67">
        <v>0</v>
      </c>
      <c r="U67">
        <v>294.41699676267683</v>
      </c>
      <c r="V67">
        <v>4.4094125920598382</v>
      </c>
      <c r="W67">
        <v>10.95780952469279</v>
      </c>
      <c r="X67">
        <v>36.068209822850172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10.651014933199576</v>
      </c>
      <c r="AI67">
        <v>0</v>
      </c>
      <c r="AJ67">
        <v>0</v>
      </c>
      <c r="AK67">
        <v>13.185454023010244</v>
      </c>
      <c r="AL67">
        <v>3.2667275407917389</v>
      </c>
      <c r="AM67">
        <v>3.864301584546137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7.7993609232827836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668.53260201539968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85.670993903918159</v>
      </c>
      <c r="L68">
        <v>31.769224175335637</v>
      </c>
      <c r="M68">
        <v>0</v>
      </c>
      <c r="N68">
        <v>28.881809762532985</v>
      </c>
      <c r="O68">
        <v>48.490216298639119</v>
      </c>
      <c r="P68">
        <v>66.45990385354213</v>
      </c>
      <c r="Q68">
        <v>2.6704999257142856</v>
      </c>
      <c r="R68">
        <v>5.7101370527490936</v>
      </c>
      <c r="S68">
        <v>0</v>
      </c>
      <c r="T68">
        <v>0</v>
      </c>
      <c r="U68">
        <v>294.41699676267683</v>
      </c>
      <c r="V68">
        <v>4.4210629350201263</v>
      </c>
      <c r="W68">
        <v>11.345873050581915</v>
      </c>
      <c r="X68">
        <v>36.068209822850172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10.651014933199576</v>
      </c>
      <c r="AI68">
        <v>0</v>
      </c>
      <c r="AJ68">
        <v>0</v>
      </c>
      <c r="AK68">
        <v>13.185454023010244</v>
      </c>
      <c r="AL68">
        <v>3.2667275407917389</v>
      </c>
      <c r="AM68">
        <v>3.864301584546137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7.7993609232827836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668.93265053460811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84.611444929127472</v>
      </c>
      <c r="L69">
        <v>46.208387346941201</v>
      </c>
      <c r="M69">
        <v>0</v>
      </c>
      <c r="N69">
        <v>28.881809762532985</v>
      </c>
      <c r="O69">
        <v>48.490216298639119</v>
      </c>
      <c r="P69">
        <v>66.45990385354213</v>
      </c>
      <c r="Q69">
        <v>2.6704999257142856</v>
      </c>
      <c r="R69">
        <v>10.368655787797108</v>
      </c>
      <c r="S69">
        <v>0</v>
      </c>
      <c r="T69">
        <v>0</v>
      </c>
      <c r="U69">
        <v>294.41699676267683</v>
      </c>
      <c r="V69">
        <v>4.4210629350201263</v>
      </c>
      <c r="W69">
        <v>11.345873050581915</v>
      </c>
      <c r="X69">
        <v>36.068209822850172</v>
      </c>
      <c r="Y69">
        <v>0</v>
      </c>
      <c r="Z69">
        <v>1.5943381879999998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10.651014933199576</v>
      </c>
      <c r="AI69">
        <v>0</v>
      </c>
      <c r="AJ69">
        <v>0</v>
      </c>
      <c r="AK69">
        <v>13.185454023010244</v>
      </c>
      <c r="AL69">
        <v>3.6928224815834771</v>
      </c>
      <c r="AM69">
        <v>3.864301584546137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7.7993609232827836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687.39687840726265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85.671108167431328</v>
      </c>
      <c r="L70">
        <v>62.79098255463142</v>
      </c>
      <c r="M70">
        <v>0</v>
      </c>
      <c r="N70">
        <v>28.881809762532985</v>
      </c>
      <c r="O70">
        <v>48.490216298639119</v>
      </c>
      <c r="P70">
        <v>66.45990385354213</v>
      </c>
      <c r="Q70">
        <v>2.6704999257142856</v>
      </c>
      <c r="R70">
        <v>10.368655787797108</v>
      </c>
      <c r="S70">
        <v>0</v>
      </c>
      <c r="T70">
        <v>0</v>
      </c>
      <c r="U70">
        <v>294.41699676267683</v>
      </c>
      <c r="V70">
        <v>4.4210629350201263</v>
      </c>
      <c r="W70">
        <v>11.345873050581915</v>
      </c>
      <c r="X70">
        <v>36.068209822850172</v>
      </c>
      <c r="Y70">
        <v>0</v>
      </c>
      <c r="Z70">
        <v>1.5943381879999998</v>
      </c>
      <c r="AA70">
        <v>3.4348712655883742</v>
      </c>
      <c r="AB70">
        <v>3.2202513627906986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13.185454023010244</v>
      </c>
      <c r="AL70">
        <v>3.6928224815834771</v>
      </c>
      <c r="AM70">
        <v>3.864301584546137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7.7993609232827836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711.71741380615538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85.67006425892589</v>
      </c>
      <c r="L71">
        <v>53.909125193821545</v>
      </c>
      <c r="M71">
        <v>0</v>
      </c>
      <c r="N71">
        <v>28.881809762532985</v>
      </c>
      <c r="O71">
        <v>48.490216298639119</v>
      </c>
      <c r="P71">
        <v>66.45990385354213</v>
      </c>
      <c r="Q71">
        <v>2.6704999257142856</v>
      </c>
      <c r="R71">
        <v>10.368655787797108</v>
      </c>
      <c r="S71">
        <v>0</v>
      </c>
      <c r="T71">
        <v>0</v>
      </c>
      <c r="U71">
        <v>294.41699676267683</v>
      </c>
      <c r="V71">
        <v>4.4210629350201263</v>
      </c>
      <c r="W71">
        <v>11.345873050581915</v>
      </c>
      <c r="X71">
        <v>36.068209822850172</v>
      </c>
      <c r="Y71">
        <v>0</v>
      </c>
      <c r="Z71">
        <v>1.5943381879999998</v>
      </c>
      <c r="AA71">
        <v>3.4348712655883742</v>
      </c>
      <c r="AB71">
        <v>3.2202513627906986</v>
      </c>
      <c r="AC71">
        <v>2.3659168388566041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13.185454023010244</v>
      </c>
      <c r="AL71">
        <v>3.6928224815834771</v>
      </c>
      <c r="AM71">
        <v>3.864301584546137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7.7993609232827836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711.68365598929756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85.789343107594831</v>
      </c>
      <c r="L72">
        <v>32.730062363201881</v>
      </c>
      <c r="M72">
        <v>0</v>
      </c>
      <c r="N72">
        <v>28.881809762532985</v>
      </c>
      <c r="O72">
        <v>48.490216298639119</v>
      </c>
      <c r="P72">
        <v>66.45990385354213</v>
      </c>
      <c r="Q72">
        <v>2.6704999257142856</v>
      </c>
      <c r="R72">
        <v>10.368655787797108</v>
      </c>
      <c r="S72">
        <v>0</v>
      </c>
      <c r="T72">
        <v>0</v>
      </c>
      <c r="U72">
        <v>294.41699676267683</v>
      </c>
      <c r="V72">
        <v>4.4210629350201263</v>
      </c>
      <c r="W72">
        <v>11.345873050581915</v>
      </c>
      <c r="X72">
        <v>36.068209822850172</v>
      </c>
      <c r="Y72">
        <v>0</v>
      </c>
      <c r="Z72">
        <v>1.5943381879999998</v>
      </c>
      <c r="AA72">
        <v>6.8697425311767484</v>
      </c>
      <c r="AB72">
        <v>3.2202513627906986</v>
      </c>
      <c r="AC72">
        <v>2.3659168388566041</v>
      </c>
      <c r="AD72">
        <v>0</v>
      </c>
      <c r="AE72">
        <v>4.0293084674201092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13.185454023010244</v>
      </c>
      <c r="AL72">
        <v>6.2493916184165244</v>
      </c>
      <c r="AM72">
        <v>3.864301584546137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7.7993609232827836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696.61531240976831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85.789343107594831</v>
      </c>
      <c r="L73">
        <v>52.939519446475089</v>
      </c>
      <c r="M73">
        <v>0</v>
      </c>
      <c r="N73">
        <v>28.881809762532985</v>
      </c>
      <c r="O73">
        <v>48.490216298639119</v>
      </c>
      <c r="P73">
        <v>66.45990385354213</v>
      </c>
      <c r="Q73">
        <v>2.6704999257142856</v>
      </c>
      <c r="R73">
        <v>10.368655787797108</v>
      </c>
      <c r="S73">
        <v>0</v>
      </c>
      <c r="T73">
        <v>0</v>
      </c>
      <c r="U73">
        <v>294.41699676267683</v>
      </c>
      <c r="V73">
        <v>4.4210629350201263</v>
      </c>
      <c r="W73">
        <v>11.345873050581915</v>
      </c>
      <c r="X73">
        <v>36.068209822850172</v>
      </c>
      <c r="Y73">
        <v>0</v>
      </c>
      <c r="Z73">
        <v>1.5943381879999998</v>
      </c>
      <c r="AA73">
        <v>10.304613796765123</v>
      </c>
      <c r="AB73">
        <v>6.4405024715678927</v>
      </c>
      <c r="AC73">
        <v>4.7318336777132082</v>
      </c>
      <c r="AD73">
        <v>1.9377139015897047</v>
      </c>
      <c r="AE73">
        <v>4.0293084674201092</v>
      </c>
      <c r="AF73">
        <v>0</v>
      </c>
      <c r="AG73">
        <v>0</v>
      </c>
      <c r="AH73">
        <v>17.157395871319959</v>
      </c>
      <c r="AI73">
        <v>0</v>
      </c>
      <c r="AJ73">
        <v>0</v>
      </c>
      <c r="AK73">
        <v>13.185454023010244</v>
      </c>
      <c r="AL73">
        <v>6.2493916184165244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8.6372173307970996</v>
      </c>
      <c r="AS73">
        <v>7.7993609232827836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727.78352260785346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85.789343107594831</v>
      </c>
      <c r="L74">
        <v>62.791421716470751</v>
      </c>
      <c r="M74">
        <v>0</v>
      </c>
      <c r="N74">
        <v>28.881809762532985</v>
      </c>
      <c r="O74">
        <v>48.490216298639119</v>
      </c>
      <c r="P74">
        <v>66.45990385354213</v>
      </c>
      <c r="Q74">
        <v>2.6704999257142856</v>
      </c>
      <c r="R74">
        <v>10.368655787797108</v>
      </c>
      <c r="S74">
        <v>0</v>
      </c>
      <c r="T74">
        <v>0</v>
      </c>
      <c r="U74">
        <v>294.41699676267683</v>
      </c>
      <c r="V74">
        <v>4.4210629350201263</v>
      </c>
      <c r="W74">
        <v>11.345873050581915</v>
      </c>
      <c r="X74">
        <v>36.068209822850172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13.185454023010244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8.6372173307970996</v>
      </c>
      <c r="AS74">
        <v>7.7993609232827836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766.07054227775802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115.51122657924245</v>
      </c>
      <c r="L75">
        <v>62.791097925211311</v>
      </c>
      <c r="M75">
        <v>0</v>
      </c>
      <c r="N75">
        <v>28.881809762532985</v>
      </c>
      <c r="O75">
        <v>48.490216298639119</v>
      </c>
      <c r="P75">
        <v>66.45990385354213</v>
      </c>
      <c r="Q75">
        <v>2.6704999257142856</v>
      </c>
      <c r="R75">
        <v>10.368655787797108</v>
      </c>
      <c r="S75">
        <v>0</v>
      </c>
      <c r="T75">
        <v>0</v>
      </c>
      <c r="U75">
        <v>294.41699676267683</v>
      </c>
      <c r="V75">
        <v>4.4210629350201263</v>
      </c>
      <c r="W75">
        <v>11.345873050581915</v>
      </c>
      <c r="X75">
        <v>36.068209822850172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13.185454023010244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8.6372173307970996</v>
      </c>
      <c r="AS75">
        <v>7.7993609232827836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798.03597472120452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129.95113922763773</v>
      </c>
      <c r="L76">
        <v>62.791004028590216</v>
      </c>
      <c r="M76">
        <v>0</v>
      </c>
      <c r="N76">
        <v>28.881809762532985</v>
      </c>
      <c r="O76">
        <v>48.490216298639119</v>
      </c>
      <c r="P76">
        <v>66.45990385354213</v>
      </c>
      <c r="Q76">
        <v>2.6702242682119199</v>
      </c>
      <c r="R76">
        <v>10.368655787797108</v>
      </c>
      <c r="S76">
        <v>0</v>
      </c>
      <c r="T76">
        <v>0</v>
      </c>
      <c r="U76">
        <v>294.41699676267683</v>
      </c>
      <c r="V76">
        <v>4.4210629350201263</v>
      </c>
      <c r="W76">
        <v>11.345873050581915</v>
      </c>
      <c r="X76">
        <v>36.068209822850172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13.185454023010244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8.6372173307970996</v>
      </c>
      <c r="AS76">
        <v>7.7993609232827836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812.47551781547634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139.57984692867018</v>
      </c>
      <c r="L77">
        <v>62.750200347769351</v>
      </c>
      <c r="M77">
        <v>0</v>
      </c>
      <c r="N77">
        <v>28.881809762532985</v>
      </c>
      <c r="O77">
        <v>48.490216298639119</v>
      </c>
      <c r="P77">
        <v>66.45990385354213</v>
      </c>
      <c r="Q77">
        <v>2.6704999257142856</v>
      </c>
      <c r="R77">
        <v>10.368655787797108</v>
      </c>
      <c r="S77">
        <v>0</v>
      </c>
      <c r="T77">
        <v>0</v>
      </c>
      <c r="U77">
        <v>294.41699676267683</v>
      </c>
      <c r="V77">
        <v>4.4210629350201263</v>
      </c>
      <c r="W77">
        <v>11.345873050581915</v>
      </c>
      <c r="X77">
        <v>36.068209822850172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13.185454023010244</v>
      </c>
      <c r="AL77">
        <v>13.635036581583481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8.6372173307970996</v>
      </c>
      <c r="AS77">
        <v>5.2627266387154323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819.52706320862296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157.10959003707612</v>
      </c>
      <c r="L78">
        <v>62.740088881000894</v>
      </c>
      <c r="M78">
        <v>0</v>
      </c>
      <c r="N78">
        <v>28.881809762532985</v>
      </c>
      <c r="O78">
        <v>48.490216298639119</v>
      </c>
      <c r="P78">
        <v>66.45990385354213</v>
      </c>
      <c r="Q78">
        <v>2.6704999257142856</v>
      </c>
      <c r="R78">
        <v>10.368655787797108</v>
      </c>
      <c r="S78">
        <v>0</v>
      </c>
      <c r="T78">
        <v>0</v>
      </c>
      <c r="U78">
        <v>294.41699676267683</v>
      </c>
      <c r="V78">
        <v>4.4210629350201263</v>
      </c>
      <c r="W78">
        <v>11.345873050581915</v>
      </c>
      <c r="X78">
        <v>36.068209822850172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13.185454023010244</v>
      </c>
      <c r="AL78">
        <v>13.635036581583481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8.6372173307970996</v>
      </c>
      <c r="AS78">
        <v>5.2627266387154323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837.04669485026045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157.17169984952679</v>
      </c>
      <c r="L79">
        <v>62.740088881000894</v>
      </c>
      <c r="M79">
        <v>0</v>
      </c>
      <c r="N79">
        <v>28.881809762532985</v>
      </c>
      <c r="O79">
        <v>48.490216298639119</v>
      </c>
      <c r="P79">
        <v>66.45990385354213</v>
      </c>
      <c r="Q79">
        <v>2.6704999257142856</v>
      </c>
      <c r="R79">
        <v>10.368655787797108</v>
      </c>
      <c r="S79">
        <v>0</v>
      </c>
      <c r="T79">
        <v>0</v>
      </c>
      <c r="U79">
        <v>294.41699676267683</v>
      </c>
      <c r="V79">
        <v>4.4210629350201263</v>
      </c>
      <c r="W79">
        <v>11.345873050581915</v>
      </c>
      <c r="X79">
        <v>36.068209822850172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13.185454023010244</v>
      </c>
      <c r="AL79">
        <v>13.635036581583481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8.367304138405796</v>
      </c>
      <c r="AS79">
        <v>5.2627266387154323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834.59501870726149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157.17167678117019</v>
      </c>
      <c r="L80">
        <v>62.790228301851386</v>
      </c>
      <c r="M80">
        <v>0</v>
      </c>
      <c r="N80">
        <v>28.881809762532985</v>
      </c>
      <c r="O80">
        <v>48.490216298639119</v>
      </c>
      <c r="P80">
        <v>66.45990385354213</v>
      </c>
      <c r="Q80">
        <v>2.6704999257142856</v>
      </c>
      <c r="R80">
        <v>10.368655787797108</v>
      </c>
      <c r="S80">
        <v>0</v>
      </c>
      <c r="T80">
        <v>0</v>
      </c>
      <c r="U80">
        <v>294.41699676267683</v>
      </c>
      <c r="V80">
        <v>4.4210629350201263</v>
      </c>
      <c r="W80">
        <v>11.345873050581915</v>
      </c>
      <c r="X80">
        <v>36.068209822850172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2.3659168388566041</v>
      </c>
      <c r="AD80">
        <v>1.9377139015897047</v>
      </c>
      <c r="AE80">
        <v>4.0293084674201092</v>
      </c>
      <c r="AF80">
        <v>0</v>
      </c>
      <c r="AG80">
        <v>0</v>
      </c>
      <c r="AH80">
        <v>18.523504320000001</v>
      </c>
      <c r="AI80">
        <v>0</v>
      </c>
      <c r="AJ80">
        <v>0</v>
      </c>
      <c r="AK80">
        <v>13.185454023010244</v>
      </c>
      <c r="AL80">
        <v>6.2493916184165244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8.367304138405796</v>
      </c>
      <c r="AS80">
        <v>5.2627266387154323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804.56615904791443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105.88970171830985</v>
      </c>
      <c r="L81">
        <v>62.790228301851386</v>
      </c>
      <c r="M81">
        <v>0</v>
      </c>
      <c r="N81">
        <v>28.881809762532985</v>
      </c>
      <c r="O81">
        <v>48.490216298639119</v>
      </c>
      <c r="P81">
        <v>66.45990385354213</v>
      </c>
      <c r="Q81">
        <v>2.6704999257142856</v>
      </c>
      <c r="R81">
        <v>10.368655787797108</v>
      </c>
      <c r="S81">
        <v>0</v>
      </c>
      <c r="T81">
        <v>0</v>
      </c>
      <c r="U81">
        <v>294.41699676267683</v>
      </c>
      <c r="V81">
        <v>4.4210629350201263</v>
      </c>
      <c r="W81">
        <v>11.345873050581915</v>
      </c>
      <c r="X81">
        <v>36.068209822850172</v>
      </c>
      <c r="Y81">
        <v>0</v>
      </c>
      <c r="Z81">
        <v>1.5943381879999998</v>
      </c>
      <c r="AA81">
        <v>10.304613796765123</v>
      </c>
      <c r="AB81">
        <v>9.6607538343585926</v>
      </c>
      <c r="AC81">
        <v>2.3659168388566041</v>
      </c>
      <c r="AD81">
        <v>0</v>
      </c>
      <c r="AE81">
        <v>4.0293084674201092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13.185454023010244</v>
      </c>
      <c r="AL81">
        <v>3.2667275407917389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8.367304138405796</v>
      </c>
      <c r="AS81">
        <v>5.2627266387154323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743.73292992583958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96.260728719953832</v>
      </c>
      <c r="L82">
        <v>62.791314953392991</v>
      </c>
      <c r="M82">
        <v>0</v>
      </c>
      <c r="N82">
        <v>28.881809762532985</v>
      </c>
      <c r="O82">
        <v>48.490216298639119</v>
      </c>
      <c r="P82">
        <v>66.45990385354213</v>
      </c>
      <c r="Q82">
        <v>2.6704999257142856</v>
      </c>
      <c r="R82">
        <v>10.366034497871132</v>
      </c>
      <c r="S82">
        <v>0</v>
      </c>
      <c r="T82">
        <v>0</v>
      </c>
      <c r="U82">
        <v>294.41699676267683</v>
      </c>
      <c r="V82">
        <v>4.4210629350201263</v>
      </c>
      <c r="W82">
        <v>11.345873050581915</v>
      </c>
      <c r="X82">
        <v>36.068209822850172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13.185454023010244</v>
      </c>
      <c r="AL82">
        <v>3.2667275407917389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8.367304138405796</v>
      </c>
      <c r="AS82">
        <v>5.2627266387154323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721.86113171308625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85.670719847226209</v>
      </c>
      <c r="L83">
        <v>62.791337212134117</v>
      </c>
      <c r="M83">
        <v>0</v>
      </c>
      <c r="N83">
        <v>28.881809762532985</v>
      </c>
      <c r="O83">
        <v>48.490216298639119</v>
      </c>
      <c r="P83">
        <v>66.45990385354213</v>
      </c>
      <c r="Q83">
        <v>2.6704999257142856</v>
      </c>
      <c r="R83">
        <v>10.368655787797108</v>
      </c>
      <c r="S83">
        <v>0</v>
      </c>
      <c r="T83">
        <v>0</v>
      </c>
      <c r="U83">
        <v>294.41699676267683</v>
      </c>
      <c r="V83">
        <v>4.4210629350201263</v>
      </c>
      <c r="W83">
        <v>11.345873050581915</v>
      </c>
      <c r="X83">
        <v>36.068209822850172</v>
      </c>
      <c r="Y83">
        <v>0</v>
      </c>
      <c r="Z83">
        <v>1.5943381879999998</v>
      </c>
      <c r="AA83">
        <v>6.8697425311767484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13.185454023010244</v>
      </c>
      <c r="AL83">
        <v>3.2667275407917389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8.367304138405796</v>
      </c>
      <c r="AS83">
        <v>7.2362491282337205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705.39616143575324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85.669951579189188</v>
      </c>
      <c r="L84">
        <v>52.940698981168225</v>
      </c>
      <c r="M84">
        <v>0</v>
      </c>
      <c r="N84">
        <v>28.881809762532985</v>
      </c>
      <c r="O84">
        <v>48.490216298639119</v>
      </c>
      <c r="P84">
        <v>66.45990385354213</v>
      </c>
      <c r="Q84">
        <v>2.6704999257142856</v>
      </c>
      <c r="R84">
        <v>10.368655787797108</v>
      </c>
      <c r="S84">
        <v>0</v>
      </c>
      <c r="T84">
        <v>0</v>
      </c>
      <c r="U84">
        <v>294.41699676267683</v>
      </c>
      <c r="V84">
        <v>4.4210629350201263</v>
      </c>
      <c r="W84">
        <v>11.345873050581915</v>
      </c>
      <c r="X84">
        <v>36.068209822850172</v>
      </c>
      <c r="Y84">
        <v>0</v>
      </c>
      <c r="Z84">
        <v>1.5943381879999998</v>
      </c>
      <c r="AA84">
        <v>3.4348712655883742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13.185454023010244</v>
      </c>
      <c r="AL84">
        <v>3.2667275407917389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8.367304138405796</v>
      </c>
      <c r="AS84">
        <v>7.2362491282337205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692.10988367116204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79.549991004038759</v>
      </c>
      <c r="L85">
        <v>48.13079148776751</v>
      </c>
      <c r="M85">
        <v>0</v>
      </c>
      <c r="N85">
        <v>28.881809762532985</v>
      </c>
      <c r="O85">
        <v>48.490216298639119</v>
      </c>
      <c r="P85">
        <v>66.45990385354213</v>
      </c>
      <c r="Q85">
        <v>2.6704999257142856</v>
      </c>
      <c r="R85">
        <v>10.368655787797108</v>
      </c>
      <c r="S85">
        <v>0</v>
      </c>
      <c r="T85">
        <v>0</v>
      </c>
      <c r="U85">
        <v>294.41699676267683</v>
      </c>
      <c r="V85">
        <v>4.4210629350201263</v>
      </c>
      <c r="W85">
        <v>11.345873050581915</v>
      </c>
      <c r="X85">
        <v>36.068209822850172</v>
      </c>
      <c r="Y85">
        <v>0</v>
      </c>
      <c r="Z85">
        <v>1.5943381879999998</v>
      </c>
      <c r="AA85">
        <v>3.4348712655883742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9.2617521600000003</v>
      </c>
      <c r="AI85">
        <v>0</v>
      </c>
      <c r="AJ85">
        <v>0</v>
      </c>
      <c r="AK85">
        <v>13.185454023010244</v>
      </c>
      <c r="AL85">
        <v>3.1246958092082622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8.367304138405796</v>
      </c>
      <c r="AS85">
        <v>7.7993609232827836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681.60109566607639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85.67006425892589</v>
      </c>
      <c r="L86">
        <v>48.130251702445996</v>
      </c>
      <c r="M86">
        <v>0</v>
      </c>
      <c r="N86">
        <v>28.881809762532985</v>
      </c>
      <c r="O86">
        <v>48.490216298639119</v>
      </c>
      <c r="P86">
        <v>66.45990385354213</v>
      </c>
      <c r="Q86">
        <v>2.6704999257142856</v>
      </c>
      <c r="R86">
        <v>10.368655787797108</v>
      </c>
      <c r="S86">
        <v>0</v>
      </c>
      <c r="T86">
        <v>0</v>
      </c>
      <c r="U86">
        <v>294.41699676267683</v>
      </c>
      <c r="V86">
        <v>4.4210629350201263</v>
      </c>
      <c r="W86">
        <v>11.345873050581915</v>
      </c>
      <c r="X86">
        <v>36.068209822850172</v>
      </c>
      <c r="Y86">
        <v>0</v>
      </c>
      <c r="Z86">
        <v>1.5943381879999998</v>
      </c>
      <c r="AA86">
        <v>3.4348712655883742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9.2617521600000003</v>
      </c>
      <c r="AI86">
        <v>0</v>
      </c>
      <c r="AJ86">
        <v>0</v>
      </c>
      <c r="AK86">
        <v>13.185454023010244</v>
      </c>
      <c r="AL86">
        <v>3.1246958092082622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8.367304138405796</v>
      </c>
      <c r="AS86">
        <v>7.7993609232827836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687.72062913564207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85.67006425892589</v>
      </c>
      <c r="L87">
        <v>33.690279762884828</v>
      </c>
      <c r="M87">
        <v>0</v>
      </c>
      <c r="N87">
        <v>28.881809762532985</v>
      </c>
      <c r="O87">
        <v>48.490216298639119</v>
      </c>
      <c r="P87">
        <v>66.45990385354213</v>
      </c>
      <c r="Q87">
        <v>2.6704999257142856</v>
      </c>
      <c r="R87">
        <v>10.366034497871132</v>
      </c>
      <c r="S87">
        <v>0</v>
      </c>
      <c r="T87">
        <v>0</v>
      </c>
      <c r="U87">
        <v>294.41699676267683</v>
      </c>
      <c r="V87">
        <v>4.4210629350201263</v>
      </c>
      <c r="W87">
        <v>11.345873050581915</v>
      </c>
      <c r="X87">
        <v>36.068209822850172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9.2617521600000003</v>
      </c>
      <c r="AI87">
        <v>0</v>
      </c>
      <c r="AJ87">
        <v>0</v>
      </c>
      <c r="AK87">
        <v>13.185454023010244</v>
      </c>
      <c r="AL87">
        <v>3.1246958092082622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8.367304138405796</v>
      </c>
      <c r="AS87">
        <v>7.7993609232827836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669.84316464056656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85.67006425892589</v>
      </c>
      <c r="L88">
        <v>43.319868037055585</v>
      </c>
      <c r="M88">
        <v>0</v>
      </c>
      <c r="N88">
        <v>28.881809762532985</v>
      </c>
      <c r="O88">
        <v>48.490216298639119</v>
      </c>
      <c r="P88">
        <v>66.45990385354213</v>
      </c>
      <c r="Q88">
        <v>2.6704999257142856</v>
      </c>
      <c r="R88">
        <v>10.366034497871132</v>
      </c>
      <c r="S88">
        <v>0</v>
      </c>
      <c r="T88">
        <v>0</v>
      </c>
      <c r="U88">
        <v>294.41699676267683</v>
      </c>
      <c r="V88">
        <v>4.4210629350201263</v>
      </c>
      <c r="W88">
        <v>11.345873050581915</v>
      </c>
      <c r="X88">
        <v>36.068209822850172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9.2617521600000003</v>
      </c>
      <c r="AI88">
        <v>0</v>
      </c>
      <c r="AJ88">
        <v>0</v>
      </c>
      <c r="AK88">
        <v>13.185454023010244</v>
      </c>
      <c r="AL88">
        <v>3.1246958092082622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8.367304138405796</v>
      </c>
      <c r="AS88">
        <v>7.7993609232827836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679.47275291473727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85.67006425892589</v>
      </c>
      <c r="L89">
        <v>33.690279762884828</v>
      </c>
      <c r="M89">
        <v>0</v>
      </c>
      <c r="N89">
        <v>28.881809762532985</v>
      </c>
      <c r="O89">
        <v>48.490216298639119</v>
      </c>
      <c r="P89">
        <v>66.45990385354213</v>
      </c>
      <c r="Q89">
        <v>2.6704999257142856</v>
      </c>
      <c r="R89">
        <v>10.366034497871132</v>
      </c>
      <c r="S89">
        <v>0</v>
      </c>
      <c r="T89">
        <v>0</v>
      </c>
      <c r="U89">
        <v>294.41699676267683</v>
      </c>
      <c r="V89">
        <v>4.4210629350201263</v>
      </c>
      <c r="W89">
        <v>11.345873050581915</v>
      </c>
      <c r="X89">
        <v>36.068209822850172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9.2617521600000003</v>
      </c>
      <c r="AI89">
        <v>0</v>
      </c>
      <c r="AJ89">
        <v>0</v>
      </c>
      <c r="AK89">
        <v>13.185454023010244</v>
      </c>
      <c r="AL89">
        <v>3.1246958092082622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8.367304138405796</v>
      </c>
      <c r="AS89">
        <v>7.7993609232827836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669.84316464056656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85.67006425892589</v>
      </c>
      <c r="L90">
        <v>33.690279762884828</v>
      </c>
      <c r="M90">
        <v>0</v>
      </c>
      <c r="N90">
        <v>28.881809762532985</v>
      </c>
      <c r="O90">
        <v>48.490216298639119</v>
      </c>
      <c r="P90">
        <v>66.45990385354213</v>
      </c>
      <c r="Q90">
        <v>2.6704999257142856</v>
      </c>
      <c r="R90">
        <v>10.366034497871132</v>
      </c>
      <c r="S90">
        <v>0</v>
      </c>
      <c r="T90">
        <v>0</v>
      </c>
      <c r="U90">
        <v>294.41699676267683</v>
      </c>
      <c r="V90">
        <v>4.4210629350201263</v>
      </c>
      <c r="W90">
        <v>11.345873050581915</v>
      </c>
      <c r="X90">
        <v>36.068209822850172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9.2617521600000003</v>
      </c>
      <c r="AI90">
        <v>0</v>
      </c>
      <c r="AJ90">
        <v>0</v>
      </c>
      <c r="AK90">
        <v>13.185454023010244</v>
      </c>
      <c r="AL90">
        <v>3.1246958092082622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8.367304138405796</v>
      </c>
      <c r="AS90">
        <v>7.7993609232827836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669.84316464056656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85.67006425892589</v>
      </c>
      <c r="L91">
        <v>57.758131616699202</v>
      </c>
      <c r="M91">
        <v>0</v>
      </c>
      <c r="N91">
        <v>28.881809762532985</v>
      </c>
      <c r="O91">
        <v>48.490216298639119</v>
      </c>
      <c r="P91">
        <v>66.45990385354213</v>
      </c>
      <c r="Q91">
        <v>2.6704999257142856</v>
      </c>
      <c r="R91">
        <v>10.366034497871132</v>
      </c>
      <c r="S91">
        <v>0</v>
      </c>
      <c r="T91">
        <v>0</v>
      </c>
      <c r="U91">
        <v>294.41699676267683</v>
      </c>
      <c r="V91">
        <v>4.4210629350201263</v>
      </c>
      <c r="W91">
        <v>11.345873050581915</v>
      </c>
      <c r="X91">
        <v>36.068209822850172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9.2617521600000003</v>
      </c>
      <c r="AI91">
        <v>0</v>
      </c>
      <c r="AJ91">
        <v>0</v>
      </c>
      <c r="AK91">
        <v>13.185454023010244</v>
      </c>
      <c r="AL91">
        <v>3.1246958092082622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8.367304138405796</v>
      </c>
      <c r="AS91">
        <v>7.7993609232827836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689.88170802696072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85.67006425892589</v>
      </c>
      <c r="L92">
        <v>62.792054611026067</v>
      </c>
      <c r="M92">
        <v>0</v>
      </c>
      <c r="N92">
        <v>28.881809762532985</v>
      </c>
      <c r="O92">
        <v>48.490216298639119</v>
      </c>
      <c r="P92">
        <v>66.45990385354213</v>
      </c>
      <c r="Q92">
        <v>2.6704999257142856</v>
      </c>
      <c r="R92">
        <v>10.366034497871132</v>
      </c>
      <c r="S92">
        <v>0</v>
      </c>
      <c r="T92">
        <v>0</v>
      </c>
      <c r="U92">
        <v>294.41699676267683</v>
      </c>
      <c r="V92">
        <v>4.4210629350201263</v>
      </c>
      <c r="W92">
        <v>11.345873050581915</v>
      </c>
      <c r="X92">
        <v>36.068209822850172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9.2617521600000003</v>
      </c>
      <c r="AI92">
        <v>0</v>
      </c>
      <c r="AJ92">
        <v>0</v>
      </c>
      <c r="AK92">
        <v>13.185454023010244</v>
      </c>
      <c r="AL92">
        <v>3.1246958092082622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8.367304138405796</v>
      </c>
      <c r="AS92">
        <v>7.7993609232827836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694.9156310212876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85.67006425892589</v>
      </c>
      <c r="L93">
        <v>62.792054611026067</v>
      </c>
      <c r="M93">
        <v>0</v>
      </c>
      <c r="N93">
        <v>28.881809762532985</v>
      </c>
      <c r="O93">
        <v>48.490216298639119</v>
      </c>
      <c r="P93">
        <v>66.45990385354213</v>
      </c>
      <c r="Q93">
        <v>2.6704999257142856</v>
      </c>
      <c r="R93">
        <v>10.366034497871132</v>
      </c>
      <c r="S93">
        <v>0</v>
      </c>
      <c r="T93">
        <v>0</v>
      </c>
      <c r="U93">
        <v>294.41699676267683</v>
      </c>
      <c r="V93">
        <v>4.4210629350201263</v>
      </c>
      <c r="W93">
        <v>11.345873050581915</v>
      </c>
      <c r="X93">
        <v>36.068209822850172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4.6308760800000002</v>
      </c>
      <c r="AI93">
        <v>0</v>
      </c>
      <c r="AJ93">
        <v>0</v>
      </c>
      <c r="AK93">
        <v>13.185454023010244</v>
      </c>
      <c r="AL93">
        <v>3.1246958092082622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8.367304138405796</v>
      </c>
      <c r="AS93">
        <v>6.5784082983942911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689.06380231639912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85.67006425892589</v>
      </c>
      <c r="L94">
        <v>33.690279762884828</v>
      </c>
      <c r="M94">
        <v>0</v>
      </c>
      <c r="N94">
        <v>28.881809762532985</v>
      </c>
      <c r="O94">
        <v>48.490216298639119</v>
      </c>
      <c r="P94">
        <v>66.45990385354213</v>
      </c>
      <c r="Q94">
        <v>2.6704999257142856</v>
      </c>
      <c r="R94">
        <v>10.366034497871132</v>
      </c>
      <c r="S94">
        <v>0</v>
      </c>
      <c r="T94">
        <v>0</v>
      </c>
      <c r="U94">
        <v>294.41699676267683</v>
      </c>
      <c r="V94">
        <v>4.4190615735580039</v>
      </c>
      <c r="W94">
        <v>11.345873050581915</v>
      </c>
      <c r="X94">
        <v>36.068209822850172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4.6308760800000002</v>
      </c>
      <c r="AI94">
        <v>0</v>
      </c>
      <c r="AJ94">
        <v>0</v>
      </c>
      <c r="AK94">
        <v>13.185454023010244</v>
      </c>
      <c r="AL94">
        <v>3.1246958092082622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8.367304138405796</v>
      </c>
      <c r="AS94">
        <v>6.5784082983942911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659.96002610679579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92.859161156278233</v>
      </c>
      <c r="L95">
        <v>33.690279762884828</v>
      </c>
      <c r="M95">
        <v>0</v>
      </c>
      <c r="N95">
        <v>28.881809762532985</v>
      </c>
      <c r="O95">
        <v>48.490216298639119</v>
      </c>
      <c r="P95">
        <v>66.45990385354213</v>
      </c>
      <c r="Q95">
        <v>2.6704999257142856</v>
      </c>
      <c r="R95">
        <v>10.366034497871132</v>
      </c>
      <c r="S95">
        <v>0</v>
      </c>
      <c r="T95">
        <v>0</v>
      </c>
      <c r="U95">
        <v>294.41699676267683</v>
      </c>
      <c r="V95">
        <v>4.4190615735580039</v>
      </c>
      <c r="W95">
        <v>11.345873050581915</v>
      </c>
      <c r="X95">
        <v>36.068209822850172</v>
      </c>
      <c r="Y95">
        <v>0</v>
      </c>
      <c r="Z95">
        <v>1.5943381879999998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13.185454023010244</v>
      </c>
      <c r="AL95">
        <v>3.1246958092082622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8.367304138405796</v>
      </c>
      <c r="AS95">
        <v>6.5784082983942911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662.51824692414812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85.769138050387951</v>
      </c>
      <c r="L96">
        <v>33.690279762884828</v>
      </c>
      <c r="M96">
        <v>0</v>
      </c>
      <c r="N96">
        <v>28.881809762532985</v>
      </c>
      <c r="O96">
        <v>48.490216298639119</v>
      </c>
      <c r="P96">
        <v>66.45990385354213</v>
      </c>
      <c r="Q96">
        <v>2.6704999257142856</v>
      </c>
      <c r="R96">
        <v>10.366034497871132</v>
      </c>
      <c r="S96">
        <v>0</v>
      </c>
      <c r="T96">
        <v>0</v>
      </c>
      <c r="U96">
        <v>294.41699676267683</v>
      </c>
      <c r="V96">
        <v>4.4190615735580039</v>
      </c>
      <c r="W96">
        <v>11.345873050581915</v>
      </c>
      <c r="X96">
        <v>36.068209822850172</v>
      </c>
      <c r="Y96">
        <v>0</v>
      </c>
      <c r="Z96">
        <v>1.5943381879999998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13.185454023010244</v>
      </c>
      <c r="AL96">
        <v>3.1246958092082622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8.367304138405796</v>
      </c>
      <c r="AS96">
        <v>6.5784082983942911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655.42822381825783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85.670571117468967</v>
      </c>
      <c r="L97">
        <v>62.792054611026067</v>
      </c>
      <c r="M97">
        <v>0</v>
      </c>
      <c r="N97">
        <v>28.881809762532985</v>
      </c>
      <c r="O97">
        <v>48.490216298639119</v>
      </c>
      <c r="P97">
        <v>66.45990385354213</v>
      </c>
      <c r="Q97">
        <v>2.6704999257142856</v>
      </c>
      <c r="R97">
        <v>10.366034497871132</v>
      </c>
      <c r="S97">
        <v>0</v>
      </c>
      <c r="T97">
        <v>0</v>
      </c>
      <c r="U97">
        <v>294.41699676267683</v>
      </c>
      <c r="V97">
        <v>4.4190615735580039</v>
      </c>
      <c r="W97">
        <v>11.345873050581915</v>
      </c>
      <c r="X97">
        <v>36.068209822850172</v>
      </c>
      <c r="Y97">
        <v>0</v>
      </c>
      <c r="Z97">
        <v>1.5943381879999998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13.185454023010244</v>
      </c>
      <c r="AL97">
        <v>3.1246958092082622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8.367304138405796</v>
      </c>
      <c r="AS97">
        <v>6.5784082983942911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684.43143173348005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85.670571117468967</v>
      </c>
      <c r="L98">
        <v>62.792054611026067</v>
      </c>
      <c r="M98">
        <v>0</v>
      </c>
      <c r="N98">
        <v>28.881809762532985</v>
      </c>
      <c r="O98">
        <v>48.490216298639119</v>
      </c>
      <c r="P98">
        <v>66.45990385354213</v>
      </c>
      <c r="Q98">
        <v>2.6704999257142856</v>
      </c>
      <c r="R98">
        <v>10.366034497871132</v>
      </c>
      <c r="S98">
        <v>0</v>
      </c>
      <c r="T98">
        <v>0</v>
      </c>
      <c r="U98">
        <v>294.41699676267683</v>
      </c>
      <c r="V98">
        <v>4.4190615735580039</v>
      </c>
      <c r="W98">
        <v>11.345873050581915</v>
      </c>
      <c r="X98">
        <v>36.068209822850172</v>
      </c>
      <c r="Y98">
        <v>0</v>
      </c>
      <c r="Z98">
        <v>1.5943381879999998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13.185454023010244</v>
      </c>
      <c r="AL98">
        <v>3.1246958092082622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8.367304138405796</v>
      </c>
      <c r="AS98">
        <v>6.5784082983942911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684.43143173348005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2.2608821320718437</v>
      </c>
      <c r="L99">
        <f t="shared" si="2"/>
        <v>0.97469107174327352</v>
      </c>
      <c r="M99">
        <f t="shared" si="2"/>
        <v>0</v>
      </c>
      <c r="N99">
        <f t="shared" si="2"/>
        <v>0.69315248644604721</v>
      </c>
      <c r="O99">
        <f t="shared" si="2"/>
        <v>1.1637651911673386</v>
      </c>
      <c r="P99">
        <f t="shared" si="2"/>
        <v>1.5950376924850138</v>
      </c>
      <c r="Q99">
        <f t="shared" si="2"/>
        <v>5.4310391692679712E-2</v>
      </c>
      <c r="R99">
        <f t="shared" si="2"/>
        <v>0.18622198351032693</v>
      </c>
      <c r="S99">
        <f t="shared" si="2"/>
        <v>0</v>
      </c>
      <c r="T99">
        <f t="shared" si="2"/>
        <v>0</v>
      </c>
      <c r="U99">
        <f t="shared" si="2"/>
        <v>7.0376954034392094</v>
      </c>
      <c r="V99">
        <f t="shared" si="2"/>
        <v>0.11108933596684534</v>
      </c>
      <c r="W99">
        <f t="shared" si="2"/>
        <v>0.27205099980586372</v>
      </c>
      <c r="X99">
        <f t="shared" si="2"/>
        <v>0.86564494862142916</v>
      </c>
      <c r="Y99">
        <f t="shared" si="2"/>
        <v>0</v>
      </c>
      <c r="Z99">
        <f t="shared" si="2"/>
        <v>5.4606082938999947E-2</v>
      </c>
      <c r="AA99">
        <f t="shared" si="2"/>
        <v>6.7598050169977747E-2</v>
      </c>
      <c r="AB99">
        <f t="shared" si="2"/>
        <v>5.2532793695536407E-2</v>
      </c>
      <c r="AC99">
        <f t="shared" si="2"/>
        <v>2.9081786904350548E-2</v>
      </c>
      <c r="AD99">
        <f t="shared" si="2"/>
        <v>2.099157676220666E-2</v>
      </c>
      <c r="AE99">
        <f t="shared" si="2"/>
        <v>8.763745916638746E-2</v>
      </c>
      <c r="AF99">
        <f t="shared" si="2"/>
        <v>0</v>
      </c>
      <c r="AG99">
        <f t="shared" si="2"/>
        <v>0</v>
      </c>
      <c r="AH99">
        <f t="shared" si="2"/>
        <v>0.17145818645559668</v>
      </c>
      <c r="AI99">
        <f t="shared" si="2"/>
        <v>0</v>
      </c>
      <c r="AJ99">
        <f t="shared" si="2"/>
        <v>0</v>
      </c>
      <c r="AK99">
        <f t="shared" si="2"/>
        <v>0.31645089655224568</v>
      </c>
      <c r="AL99">
        <f t="shared" si="2"/>
        <v>0.12278634459212588</v>
      </c>
      <c r="AM99">
        <f t="shared" si="2"/>
        <v>7.4387805502513046E-2</v>
      </c>
      <c r="AN99">
        <f t="shared" si="2"/>
        <v>0</v>
      </c>
      <c r="AO99">
        <f t="shared" si="2"/>
        <v>0</v>
      </c>
      <c r="AP99">
        <f t="shared" si="2"/>
        <v>4.3684804039093627E-3</v>
      </c>
      <c r="AQ99">
        <f t="shared" si="2"/>
        <v>0</v>
      </c>
      <c r="AR99">
        <f t="shared" si="2"/>
        <v>0.21080208439239101</v>
      </c>
      <c r="AS99">
        <f t="shared" si="2"/>
        <v>0.18174826532660548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16.608991449812713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4.810028076886832</v>
      </c>
      <c r="L3">
        <v>317.65713044263777</v>
      </c>
      <c r="M3">
        <v>27.169754561878953</v>
      </c>
      <c r="N3">
        <v>34.882185751978902</v>
      </c>
      <c r="O3">
        <v>0</v>
      </c>
      <c r="P3">
        <v>41.139940483519766</v>
      </c>
      <c r="Q3">
        <v>3.2239873850931673</v>
      </c>
      <c r="R3">
        <v>12.517936973129991</v>
      </c>
      <c r="S3">
        <v>0</v>
      </c>
      <c r="T3">
        <v>0</v>
      </c>
      <c r="U3">
        <v>22.659841991172009</v>
      </c>
      <c r="V3">
        <v>5.706439304137561</v>
      </c>
      <c r="W3">
        <v>13.705014935989258</v>
      </c>
      <c r="X3">
        <v>43.317965402370206</v>
      </c>
      <c r="Y3">
        <v>0</v>
      </c>
      <c r="Z3">
        <v>1.9258737954545455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2.4750853727180528</v>
      </c>
      <c r="AG3">
        <v>12.868639175600002</v>
      </c>
      <c r="AH3">
        <v>0</v>
      </c>
      <c r="AI3">
        <v>0</v>
      </c>
      <c r="AJ3">
        <v>0</v>
      </c>
      <c r="AK3">
        <v>15.926457496611507</v>
      </c>
      <c r="AL3">
        <v>0</v>
      </c>
      <c r="AM3">
        <v>4.6677476316579147</v>
      </c>
      <c r="AN3">
        <v>0.644509</v>
      </c>
      <c r="AO3">
        <v>0</v>
      </c>
      <c r="AP3">
        <v>0</v>
      </c>
      <c r="AQ3">
        <v>0</v>
      </c>
      <c r="AR3">
        <v>12.389239498641304</v>
      </c>
      <c r="AS3">
        <v>9.4199480627416001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587.1077253422194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4.810028076886832</v>
      </c>
      <c r="L4">
        <v>317.65713044263777</v>
      </c>
      <c r="M4">
        <v>27.169754561878953</v>
      </c>
      <c r="N4">
        <v>34.882185751978902</v>
      </c>
      <c r="O4">
        <v>0</v>
      </c>
      <c r="P4">
        <v>41.139940483519766</v>
      </c>
      <c r="Q4">
        <v>3.2239873850931673</v>
      </c>
      <c r="R4">
        <v>12.517936973129991</v>
      </c>
      <c r="S4">
        <v>0</v>
      </c>
      <c r="T4">
        <v>0</v>
      </c>
      <c r="U4">
        <v>22.659841991172009</v>
      </c>
      <c r="V4">
        <v>5.706439304137561</v>
      </c>
      <c r="W4">
        <v>13.704812505189341</v>
      </c>
      <c r="X4">
        <v>43.319896375943685</v>
      </c>
      <c r="Y4">
        <v>0</v>
      </c>
      <c r="Z4">
        <v>1.9258737954545455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2.4750853727180528</v>
      </c>
      <c r="AG4">
        <v>12.868639175600002</v>
      </c>
      <c r="AH4">
        <v>0</v>
      </c>
      <c r="AI4">
        <v>0</v>
      </c>
      <c r="AJ4">
        <v>0</v>
      </c>
      <c r="AK4">
        <v>15.926457496611507</v>
      </c>
      <c r="AL4">
        <v>0</v>
      </c>
      <c r="AM4">
        <v>4.6677476316579147</v>
      </c>
      <c r="AN4">
        <v>0.644509</v>
      </c>
      <c r="AO4">
        <v>0</v>
      </c>
      <c r="AP4">
        <v>1.6645396103562549</v>
      </c>
      <c r="AQ4">
        <v>0</v>
      </c>
      <c r="AR4">
        <v>12.389239498641304</v>
      </c>
      <c r="AS4">
        <v>9.4199480627416001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588.77399349534915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4.810028076886832</v>
      </c>
      <c r="L5">
        <v>317.65713044263777</v>
      </c>
      <c r="M5">
        <v>27.169754561878953</v>
      </c>
      <c r="N5">
        <v>34.882185751978902</v>
      </c>
      <c r="O5">
        <v>0</v>
      </c>
      <c r="P5">
        <v>41.139940483519766</v>
      </c>
      <c r="Q5">
        <v>3.2239873850931673</v>
      </c>
      <c r="R5">
        <v>12.517936973129991</v>
      </c>
      <c r="S5">
        <v>0</v>
      </c>
      <c r="T5">
        <v>0</v>
      </c>
      <c r="U5">
        <v>22.659841991172009</v>
      </c>
      <c r="V5">
        <v>5.9276331855090563</v>
      </c>
      <c r="W5">
        <v>13.704812505189341</v>
      </c>
      <c r="X5">
        <v>43.319740930901439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4.8663265197194088</v>
      </c>
      <c r="AF5">
        <v>2.4750853727180528</v>
      </c>
      <c r="AG5">
        <v>12.868639175600002</v>
      </c>
      <c r="AH5">
        <v>0</v>
      </c>
      <c r="AI5">
        <v>0</v>
      </c>
      <c r="AJ5">
        <v>0</v>
      </c>
      <c r="AK5">
        <v>15.926457496611507</v>
      </c>
      <c r="AL5">
        <v>0</v>
      </c>
      <c r="AM5">
        <v>4.6677476316579147</v>
      </c>
      <c r="AN5">
        <v>0.644509</v>
      </c>
      <c r="AO5">
        <v>0</v>
      </c>
      <c r="AP5">
        <v>1.6645396103562549</v>
      </c>
      <c r="AQ5">
        <v>0</v>
      </c>
      <c r="AR5">
        <v>10.433043901358694</v>
      </c>
      <c r="AS5">
        <v>9.4199480627416001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593.83103664956968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4.810028076886832</v>
      </c>
      <c r="L6">
        <v>317.65713044263777</v>
      </c>
      <c r="M6">
        <v>27.169754561878953</v>
      </c>
      <c r="N6">
        <v>34.882185751978902</v>
      </c>
      <c r="O6">
        <v>0</v>
      </c>
      <c r="P6">
        <v>41.139940483519766</v>
      </c>
      <c r="Q6">
        <v>3.2239873850931673</v>
      </c>
      <c r="R6">
        <v>12.517936973129991</v>
      </c>
      <c r="S6">
        <v>0</v>
      </c>
      <c r="T6">
        <v>0</v>
      </c>
      <c r="U6">
        <v>22.659841991172009</v>
      </c>
      <c r="V6">
        <v>5.9276331855090563</v>
      </c>
      <c r="W6">
        <v>13.704812505189341</v>
      </c>
      <c r="X6">
        <v>43.319740930901439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4.8663265197194088</v>
      </c>
      <c r="AF6">
        <v>2.4750853727180528</v>
      </c>
      <c r="AG6">
        <v>12.868639175600002</v>
      </c>
      <c r="AH6">
        <v>0</v>
      </c>
      <c r="AI6">
        <v>0</v>
      </c>
      <c r="AJ6">
        <v>0</v>
      </c>
      <c r="AK6">
        <v>15.926457496611507</v>
      </c>
      <c r="AL6">
        <v>0</v>
      </c>
      <c r="AM6">
        <v>4.6677476316579147</v>
      </c>
      <c r="AN6">
        <v>0.644509</v>
      </c>
      <c r="AO6">
        <v>0</v>
      </c>
      <c r="AP6">
        <v>1.6645396103562549</v>
      </c>
      <c r="AQ6">
        <v>0</v>
      </c>
      <c r="AR6">
        <v>10.433043901358694</v>
      </c>
      <c r="AS6">
        <v>9.4199480627416001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593.83103664956968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4.810028076886832</v>
      </c>
      <c r="L7">
        <v>309.6553614405679</v>
      </c>
      <c r="M7">
        <v>27.170429916365428</v>
      </c>
      <c r="N7">
        <v>34.888116799978192</v>
      </c>
      <c r="O7">
        <v>0</v>
      </c>
      <c r="P7">
        <v>41.139940483519766</v>
      </c>
      <c r="Q7">
        <v>3.2239873850931673</v>
      </c>
      <c r="R7">
        <v>12.517936973129991</v>
      </c>
      <c r="S7">
        <v>0</v>
      </c>
      <c r="T7">
        <v>0</v>
      </c>
      <c r="U7">
        <v>22.659841991172009</v>
      </c>
      <c r="V7">
        <v>5.9276331855090563</v>
      </c>
      <c r="W7">
        <v>13.704812505189341</v>
      </c>
      <c r="X7">
        <v>43.319740930901439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4.8663265197194088</v>
      </c>
      <c r="AF7">
        <v>2.4750853727180528</v>
      </c>
      <c r="AG7">
        <v>12.868639175600002</v>
      </c>
      <c r="AH7">
        <v>0</v>
      </c>
      <c r="AI7">
        <v>0</v>
      </c>
      <c r="AJ7">
        <v>0</v>
      </c>
      <c r="AK7">
        <v>15.926457496611507</v>
      </c>
      <c r="AL7">
        <v>0</v>
      </c>
      <c r="AM7">
        <v>4.6677476316579147</v>
      </c>
      <c r="AN7">
        <v>0.644509</v>
      </c>
      <c r="AO7">
        <v>0</v>
      </c>
      <c r="AP7">
        <v>1.6645396103562549</v>
      </c>
      <c r="AQ7">
        <v>0</v>
      </c>
      <c r="AR7">
        <v>10.433043901358694</v>
      </c>
      <c r="AS7">
        <v>9.4199480627416001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585.83587404998559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4.810028076886832</v>
      </c>
      <c r="L8">
        <v>309.6553614405679</v>
      </c>
      <c r="M8">
        <v>27.170429916365428</v>
      </c>
      <c r="N8">
        <v>34.888116799978192</v>
      </c>
      <c r="O8">
        <v>0</v>
      </c>
      <c r="P8">
        <v>41.139940483519766</v>
      </c>
      <c r="Q8">
        <v>1.7810291047040971</v>
      </c>
      <c r="R8">
        <v>7.0893153175946546</v>
      </c>
      <c r="S8">
        <v>0</v>
      </c>
      <c r="T8">
        <v>0</v>
      </c>
      <c r="U8">
        <v>22.659841991172009</v>
      </c>
      <c r="V8">
        <v>3.460149889811321</v>
      </c>
      <c r="W8">
        <v>7.5672949627245014</v>
      </c>
      <c r="X8">
        <v>24.069318960438867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4.8663265197194088</v>
      </c>
      <c r="AF8">
        <v>2.4750853727180528</v>
      </c>
      <c r="AG8">
        <v>12.868639175600002</v>
      </c>
      <c r="AH8">
        <v>0</v>
      </c>
      <c r="AI8">
        <v>0</v>
      </c>
      <c r="AJ8">
        <v>0</v>
      </c>
      <c r="AK8">
        <v>15.926457496611507</v>
      </c>
      <c r="AL8">
        <v>0</v>
      </c>
      <c r="AM8">
        <v>4.6677476316579147</v>
      </c>
      <c r="AN8">
        <v>0.644509</v>
      </c>
      <c r="AO8">
        <v>0</v>
      </c>
      <c r="AP8">
        <v>1.6645396103562549</v>
      </c>
      <c r="AQ8">
        <v>0</v>
      </c>
      <c r="AR8">
        <v>10.433043901358694</v>
      </c>
      <c r="AS8">
        <v>9.4199480627416001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551.10887130543597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4.810028076886832</v>
      </c>
      <c r="L9">
        <v>309.6553614405679</v>
      </c>
      <c r="M9">
        <v>27.170429916365428</v>
      </c>
      <c r="N9">
        <v>34.888116799978192</v>
      </c>
      <c r="O9">
        <v>0</v>
      </c>
      <c r="P9">
        <v>41.139940483519766</v>
      </c>
      <c r="Q9">
        <v>1.7810291047040971</v>
      </c>
      <c r="R9">
        <v>7.0893153175946546</v>
      </c>
      <c r="S9">
        <v>0</v>
      </c>
      <c r="T9">
        <v>0</v>
      </c>
      <c r="U9">
        <v>22.659841991172009</v>
      </c>
      <c r="V9">
        <v>3.460149889811321</v>
      </c>
      <c r="W9">
        <v>7.5672949627245014</v>
      </c>
      <c r="X9">
        <v>24.069318960438867</v>
      </c>
      <c r="Y9">
        <v>0</v>
      </c>
      <c r="Z9">
        <v>3.851747590909091</v>
      </c>
      <c r="AA9">
        <v>0</v>
      </c>
      <c r="AB9">
        <v>0</v>
      </c>
      <c r="AC9">
        <v>0</v>
      </c>
      <c r="AD9">
        <v>0</v>
      </c>
      <c r="AE9">
        <v>4.8663265197194088</v>
      </c>
      <c r="AF9">
        <v>2.4750853727180528</v>
      </c>
      <c r="AG9">
        <v>12.868639175600002</v>
      </c>
      <c r="AH9">
        <v>0</v>
      </c>
      <c r="AI9">
        <v>0</v>
      </c>
      <c r="AJ9">
        <v>0</v>
      </c>
      <c r="AK9">
        <v>15.926457496611507</v>
      </c>
      <c r="AL9">
        <v>0</v>
      </c>
      <c r="AM9">
        <v>4.6677476316579147</v>
      </c>
      <c r="AN9">
        <v>0.644509</v>
      </c>
      <c r="AO9">
        <v>0</v>
      </c>
      <c r="AP9">
        <v>1.6645396103562549</v>
      </c>
      <c r="AQ9">
        <v>0</v>
      </c>
      <c r="AR9">
        <v>12.389239498641304</v>
      </c>
      <c r="AS9">
        <v>9.4199480627416001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553.06506690271863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4.810028076886832</v>
      </c>
      <c r="L10">
        <v>309.6553614405679</v>
      </c>
      <c r="M10">
        <v>27.170429916365428</v>
      </c>
      <c r="N10">
        <v>34.888116799978192</v>
      </c>
      <c r="O10">
        <v>0</v>
      </c>
      <c r="P10">
        <v>41.139940483519766</v>
      </c>
      <c r="Q10">
        <v>1.7810291047040971</v>
      </c>
      <c r="R10">
        <v>7.0893153175946546</v>
      </c>
      <c r="S10">
        <v>0</v>
      </c>
      <c r="T10">
        <v>0</v>
      </c>
      <c r="U10">
        <v>22.659841991172009</v>
      </c>
      <c r="V10">
        <v>3.460149889811321</v>
      </c>
      <c r="W10">
        <v>7.5672949627245014</v>
      </c>
      <c r="X10">
        <v>24.069318960438867</v>
      </c>
      <c r="Y10">
        <v>0</v>
      </c>
      <c r="Z10">
        <v>3.851747590909091</v>
      </c>
      <c r="AA10">
        <v>0</v>
      </c>
      <c r="AB10">
        <v>0</v>
      </c>
      <c r="AC10">
        <v>0</v>
      </c>
      <c r="AD10">
        <v>0</v>
      </c>
      <c r="AE10">
        <v>4.8663265197194088</v>
      </c>
      <c r="AF10">
        <v>2.4750853727180528</v>
      </c>
      <c r="AG10">
        <v>12.868639175600002</v>
      </c>
      <c r="AH10">
        <v>0</v>
      </c>
      <c r="AI10">
        <v>0</v>
      </c>
      <c r="AJ10">
        <v>0</v>
      </c>
      <c r="AK10">
        <v>15.926457496611507</v>
      </c>
      <c r="AL10">
        <v>0</v>
      </c>
      <c r="AM10">
        <v>4.6677476316579147</v>
      </c>
      <c r="AN10">
        <v>0.644509</v>
      </c>
      <c r="AO10">
        <v>0</v>
      </c>
      <c r="AP10">
        <v>1.6645396103562549</v>
      </c>
      <c r="AQ10">
        <v>0</v>
      </c>
      <c r="AR10">
        <v>12.389239498641304</v>
      </c>
      <c r="AS10">
        <v>9.4199480627416001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553.06506690271863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4.810028076886832</v>
      </c>
      <c r="L11">
        <v>309.6553614405679</v>
      </c>
      <c r="M11">
        <v>27.170429916365428</v>
      </c>
      <c r="N11">
        <v>34.888116799978192</v>
      </c>
      <c r="O11">
        <v>0</v>
      </c>
      <c r="P11">
        <v>41.139940483519766</v>
      </c>
      <c r="Q11">
        <v>1.7810291047040971</v>
      </c>
      <c r="R11">
        <v>7.0893153175946546</v>
      </c>
      <c r="S11">
        <v>0</v>
      </c>
      <c r="T11">
        <v>0</v>
      </c>
      <c r="U11">
        <v>22.659841991172009</v>
      </c>
      <c r="V11">
        <v>3.460149889811321</v>
      </c>
      <c r="W11">
        <v>7.5672949627245014</v>
      </c>
      <c r="X11">
        <v>24.069318960438867</v>
      </c>
      <c r="Y11">
        <v>0</v>
      </c>
      <c r="Z11">
        <v>3.851747590909091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12.868639175600002</v>
      </c>
      <c r="AH11">
        <v>0</v>
      </c>
      <c r="AI11">
        <v>0</v>
      </c>
      <c r="AJ11">
        <v>0</v>
      </c>
      <c r="AK11">
        <v>15.926457496611507</v>
      </c>
      <c r="AL11">
        <v>0</v>
      </c>
      <c r="AM11">
        <v>4.6677476316579147</v>
      </c>
      <c r="AN11">
        <v>0.644509</v>
      </c>
      <c r="AO11">
        <v>0</v>
      </c>
      <c r="AP11">
        <v>0</v>
      </c>
      <c r="AQ11">
        <v>0</v>
      </c>
      <c r="AR11">
        <v>10.433043901358694</v>
      </c>
      <c r="AS11">
        <v>9.4199480627416001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549.44433169507977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4.810028076886832</v>
      </c>
      <c r="L12">
        <v>309.6553614405679</v>
      </c>
      <c r="M12">
        <v>27.170429916365428</v>
      </c>
      <c r="N12">
        <v>34.888116799978192</v>
      </c>
      <c r="O12">
        <v>0</v>
      </c>
      <c r="P12">
        <v>41.139940483519766</v>
      </c>
      <c r="Q12">
        <v>1.7810291047040971</v>
      </c>
      <c r="R12">
        <v>7.0893153175946546</v>
      </c>
      <c r="S12">
        <v>0</v>
      </c>
      <c r="T12">
        <v>0</v>
      </c>
      <c r="U12">
        <v>22.659841991172009</v>
      </c>
      <c r="V12">
        <v>3.460149889811321</v>
      </c>
      <c r="W12">
        <v>7.5672949627245014</v>
      </c>
      <c r="X12">
        <v>24.069318960438867</v>
      </c>
      <c r="Y12">
        <v>0</v>
      </c>
      <c r="Z12">
        <v>3.851747590909091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12.868639175600002</v>
      </c>
      <c r="AH12">
        <v>0</v>
      </c>
      <c r="AI12">
        <v>0</v>
      </c>
      <c r="AJ12">
        <v>0</v>
      </c>
      <c r="AK12">
        <v>15.926457496611507</v>
      </c>
      <c r="AL12">
        <v>0</v>
      </c>
      <c r="AM12">
        <v>4.6677476316579147</v>
      </c>
      <c r="AN12">
        <v>0.644509</v>
      </c>
      <c r="AO12">
        <v>0</v>
      </c>
      <c r="AP12">
        <v>0</v>
      </c>
      <c r="AQ12">
        <v>0</v>
      </c>
      <c r="AR12">
        <v>10.433043901358694</v>
      </c>
      <c r="AS12">
        <v>9.4199480627416001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549.44433169507977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4.810028076886832</v>
      </c>
      <c r="L13">
        <v>309.6553614405679</v>
      </c>
      <c r="M13">
        <v>27.170429916365428</v>
      </c>
      <c r="N13">
        <v>34.888116799978192</v>
      </c>
      <c r="O13">
        <v>0</v>
      </c>
      <c r="P13">
        <v>41.139940483519766</v>
      </c>
      <c r="Q13">
        <v>1.7810291047040971</v>
      </c>
      <c r="R13">
        <v>7.0893153175946546</v>
      </c>
      <c r="S13">
        <v>0</v>
      </c>
      <c r="T13">
        <v>0</v>
      </c>
      <c r="U13">
        <v>22.659841991172009</v>
      </c>
      <c r="V13">
        <v>3.460149889811321</v>
      </c>
      <c r="W13">
        <v>7.5672949627245014</v>
      </c>
      <c r="X13">
        <v>24.069318960438867</v>
      </c>
      <c r="Y13">
        <v>0</v>
      </c>
      <c r="Z13">
        <v>3.851747590909091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12.868639175600002</v>
      </c>
      <c r="AH13">
        <v>0</v>
      </c>
      <c r="AI13">
        <v>0</v>
      </c>
      <c r="AJ13">
        <v>0</v>
      </c>
      <c r="AK13">
        <v>15.926457496611507</v>
      </c>
      <c r="AL13">
        <v>0</v>
      </c>
      <c r="AM13">
        <v>4.6677476316579147</v>
      </c>
      <c r="AN13">
        <v>0.644509</v>
      </c>
      <c r="AO13">
        <v>0</v>
      </c>
      <c r="AP13">
        <v>0</v>
      </c>
      <c r="AQ13">
        <v>0</v>
      </c>
      <c r="AR13">
        <v>10.433043901358694</v>
      </c>
      <c r="AS13">
        <v>9.4199480627416001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549.44433169507977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4.810028076886832</v>
      </c>
      <c r="L14">
        <v>309.6553614405679</v>
      </c>
      <c r="M14">
        <v>27.170429916365428</v>
      </c>
      <c r="N14">
        <v>34.888116799978192</v>
      </c>
      <c r="O14">
        <v>0</v>
      </c>
      <c r="P14">
        <v>41.139940483519766</v>
      </c>
      <c r="Q14">
        <v>1.7810291047040971</v>
      </c>
      <c r="R14">
        <v>7.0893153175946546</v>
      </c>
      <c r="S14">
        <v>0</v>
      </c>
      <c r="T14">
        <v>0</v>
      </c>
      <c r="U14">
        <v>22.659841991172009</v>
      </c>
      <c r="V14">
        <v>3.460149889811321</v>
      </c>
      <c r="W14">
        <v>7.5672949627245014</v>
      </c>
      <c r="X14">
        <v>24.069318960438867</v>
      </c>
      <c r="Y14">
        <v>0</v>
      </c>
      <c r="Z14">
        <v>3.851747590909091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12.868639175600002</v>
      </c>
      <c r="AH14">
        <v>0</v>
      </c>
      <c r="AI14">
        <v>0</v>
      </c>
      <c r="AJ14">
        <v>0</v>
      </c>
      <c r="AK14">
        <v>15.926457496611507</v>
      </c>
      <c r="AL14">
        <v>0</v>
      </c>
      <c r="AM14">
        <v>4.6677476316579147</v>
      </c>
      <c r="AN14">
        <v>0.644509</v>
      </c>
      <c r="AO14">
        <v>0</v>
      </c>
      <c r="AP14">
        <v>0</v>
      </c>
      <c r="AQ14">
        <v>0</v>
      </c>
      <c r="AR14">
        <v>10.433043901358694</v>
      </c>
      <c r="AS14">
        <v>9.4199480627416001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549.44433169507977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4.810028076886832</v>
      </c>
      <c r="L15">
        <v>309.6553614405679</v>
      </c>
      <c r="M15">
        <v>27.170429916365428</v>
      </c>
      <c r="N15">
        <v>34.888116799978192</v>
      </c>
      <c r="O15">
        <v>0</v>
      </c>
      <c r="P15">
        <v>41.139940483519766</v>
      </c>
      <c r="Q15">
        <v>1.7810291047040971</v>
      </c>
      <c r="R15">
        <v>7.0893153175946546</v>
      </c>
      <c r="S15">
        <v>0</v>
      </c>
      <c r="T15">
        <v>0</v>
      </c>
      <c r="U15">
        <v>22.659841991172009</v>
      </c>
      <c r="V15">
        <v>3.460149889811321</v>
      </c>
      <c r="W15">
        <v>7.5672949627245014</v>
      </c>
      <c r="X15">
        <v>24.069318960438867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12.868639175600002</v>
      </c>
      <c r="AH15">
        <v>0</v>
      </c>
      <c r="AI15">
        <v>0</v>
      </c>
      <c r="AJ15">
        <v>0</v>
      </c>
      <c r="AK15">
        <v>15.926457496611507</v>
      </c>
      <c r="AL15">
        <v>0</v>
      </c>
      <c r="AM15">
        <v>4.6677476316579147</v>
      </c>
      <c r="AN15">
        <v>0.644509</v>
      </c>
      <c r="AO15">
        <v>0</v>
      </c>
      <c r="AP15">
        <v>0</v>
      </c>
      <c r="AQ15">
        <v>0</v>
      </c>
      <c r="AR15">
        <v>12.389239498641304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549.47465349690788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4.810028076886832</v>
      </c>
      <c r="L16">
        <v>309.6553614405679</v>
      </c>
      <c r="M16">
        <v>27.170429916365428</v>
      </c>
      <c r="N16">
        <v>34.888116799978192</v>
      </c>
      <c r="O16">
        <v>0</v>
      </c>
      <c r="P16">
        <v>41.139940483519766</v>
      </c>
      <c r="Q16">
        <v>1.7810291047040971</v>
      </c>
      <c r="R16">
        <v>7.0893153175946546</v>
      </c>
      <c r="S16">
        <v>0</v>
      </c>
      <c r="T16">
        <v>0</v>
      </c>
      <c r="U16">
        <v>22.659841991172009</v>
      </c>
      <c r="V16">
        <v>3.460149889811321</v>
      </c>
      <c r="W16">
        <v>7.5672949627245014</v>
      </c>
      <c r="X16">
        <v>24.069318960438867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12.868639175600002</v>
      </c>
      <c r="AH16">
        <v>0</v>
      </c>
      <c r="AI16">
        <v>0</v>
      </c>
      <c r="AJ16">
        <v>0</v>
      </c>
      <c r="AK16">
        <v>15.926457496611507</v>
      </c>
      <c r="AL16">
        <v>0</v>
      </c>
      <c r="AM16">
        <v>4.6677476316579147</v>
      </c>
      <c r="AN16">
        <v>0.644509</v>
      </c>
      <c r="AO16">
        <v>0</v>
      </c>
      <c r="AP16">
        <v>0</v>
      </c>
      <c r="AQ16">
        <v>0</v>
      </c>
      <c r="AR16">
        <v>12.389239498641304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549.47465349690788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4.810028076886832</v>
      </c>
      <c r="L17">
        <v>309.6553614405679</v>
      </c>
      <c r="M17">
        <v>27.170429916365428</v>
      </c>
      <c r="N17">
        <v>34.888116799978192</v>
      </c>
      <c r="O17">
        <v>0</v>
      </c>
      <c r="P17">
        <v>41.139940483519766</v>
      </c>
      <c r="Q17">
        <v>1.7810291047040971</v>
      </c>
      <c r="R17">
        <v>7.0893153175946546</v>
      </c>
      <c r="S17">
        <v>0</v>
      </c>
      <c r="T17">
        <v>0</v>
      </c>
      <c r="U17">
        <v>22.659841991172009</v>
      </c>
      <c r="V17">
        <v>3.460149889811321</v>
      </c>
      <c r="W17">
        <v>7.5672949627245014</v>
      </c>
      <c r="X17">
        <v>24.069318960438867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12.868639175600002</v>
      </c>
      <c r="AH17">
        <v>0</v>
      </c>
      <c r="AI17">
        <v>0</v>
      </c>
      <c r="AJ17">
        <v>0</v>
      </c>
      <c r="AK17">
        <v>15.926457496611507</v>
      </c>
      <c r="AL17">
        <v>0</v>
      </c>
      <c r="AM17">
        <v>4.6677476316579147</v>
      </c>
      <c r="AN17">
        <v>0.644509</v>
      </c>
      <c r="AO17">
        <v>0</v>
      </c>
      <c r="AP17">
        <v>0</v>
      </c>
      <c r="AQ17">
        <v>0</v>
      </c>
      <c r="AR17">
        <v>10.433043901358694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547.51845789962522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4.810028076886832</v>
      </c>
      <c r="L18">
        <v>309.6553614405679</v>
      </c>
      <c r="M18">
        <v>27.170429916365428</v>
      </c>
      <c r="N18">
        <v>34.888116799978192</v>
      </c>
      <c r="O18">
        <v>0</v>
      </c>
      <c r="P18">
        <v>41.139940483519766</v>
      </c>
      <c r="Q18">
        <v>1.7810291047040971</v>
      </c>
      <c r="R18">
        <v>7.0893153175946546</v>
      </c>
      <c r="S18">
        <v>0</v>
      </c>
      <c r="T18">
        <v>0</v>
      </c>
      <c r="U18">
        <v>22.659841991172009</v>
      </c>
      <c r="V18">
        <v>3.460149889811321</v>
      </c>
      <c r="W18">
        <v>7.5672949627245014</v>
      </c>
      <c r="X18">
        <v>24.069318960438867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12.868639175600002</v>
      </c>
      <c r="AH18">
        <v>0</v>
      </c>
      <c r="AI18">
        <v>0</v>
      </c>
      <c r="AJ18">
        <v>0</v>
      </c>
      <c r="AK18">
        <v>15.926457496611507</v>
      </c>
      <c r="AL18">
        <v>0</v>
      </c>
      <c r="AM18">
        <v>4.6677476316579147</v>
      </c>
      <c r="AN18">
        <v>0.644509</v>
      </c>
      <c r="AO18">
        <v>0</v>
      </c>
      <c r="AP18">
        <v>0</v>
      </c>
      <c r="AQ18">
        <v>0</v>
      </c>
      <c r="AR18">
        <v>10.433043901358694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547.51845789962522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4.810028076886832</v>
      </c>
      <c r="L19">
        <v>309.6553614405679</v>
      </c>
      <c r="M19">
        <v>27.170429916365428</v>
      </c>
      <c r="N19">
        <v>34.888116799978192</v>
      </c>
      <c r="O19">
        <v>0</v>
      </c>
      <c r="P19">
        <v>41.139940483519766</v>
      </c>
      <c r="Q19">
        <v>1.7810291047040971</v>
      </c>
      <c r="R19">
        <v>7.0893153175946546</v>
      </c>
      <c r="S19">
        <v>0</v>
      </c>
      <c r="T19">
        <v>0</v>
      </c>
      <c r="U19">
        <v>22.659841991172009</v>
      </c>
      <c r="V19">
        <v>3.460149889811321</v>
      </c>
      <c r="W19">
        <v>7.5672949627245014</v>
      </c>
      <c r="X19">
        <v>24.069318960438867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12.868639175600002</v>
      </c>
      <c r="AH19">
        <v>0</v>
      </c>
      <c r="AI19">
        <v>0</v>
      </c>
      <c r="AJ19">
        <v>0</v>
      </c>
      <c r="AK19">
        <v>15.926457496611507</v>
      </c>
      <c r="AL19">
        <v>0</v>
      </c>
      <c r="AM19">
        <v>4.6677476316579147</v>
      </c>
      <c r="AN19">
        <v>0.644509</v>
      </c>
      <c r="AO19">
        <v>0</v>
      </c>
      <c r="AP19">
        <v>0</v>
      </c>
      <c r="AQ19">
        <v>0</v>
      </c>
      <c r="AR19">
        <v>10.433043901358694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547.51845789962522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4.810028076886832</v>
      </c>
      <c r="L20">
        <v>309.6553614405679</v>
      </c>
      <c r="M20">
        <v>27.170429916365428</v>
      </c>
      <c r="N20">
        <v>34.882185751978902</v>
      </c>
      <c r="O20">
        <v>0</v>
      </c>
      <c r="P20">
        <v>41.139940483519766</v>
      </c>
      <c r="Q20">
        <v>1.7810291047040971</v>
      </c>
      <c r="R20">
        <v>7.0893153175946546</v>
      </c>
      <c r="S20">
        <v>0</v>
      </c>
      <c r="T20">
        <v>0</v>
      </c>
      <c r="U20">
        <v>22.659841991172009</v>
      </c>
      <c r="V20">
        <v>3.460149889811321</v>
      </c>
      <c r="W20">
        <v>7.5672949627245014</v>
      </c>
      <c r="X20">
        <v>24.069318960438867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12.868639175600002</v>
      </c>
      <c r="AH20">
        <v>0</v>
      </c>
      <c r="AI20">
        <v>0</v>
      </c>
      <c r="AJ20">
        <v>0</v>
      </c>
      <c r="AK20">
        <v>15.926457496611507</v>
      </c>
      <c r="AL20">
        <v>0</v>
      </c>
      <c r="AM20">
        <v>4.6677476316579147</v>
      </c>
      <c r="AN20">
        <v>0.644509</v>
      </c>
      <c r="AO20">
        <v>0</v>
      </c>
      <c r="AP20">
        <v>0</v>
      </c>
      <c r="AQ20">
        <v>0</v>
      </c>
      <c r="AR20">
        <v>10.433043901358694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547.51252685162592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4.810028076886832</v>
      </c>
      <c r="L21">
        <v>309.6553614405679</v>
      </c>
      <c r="M21">
        <v>27.169754561878953</v>
      </c>
      <c r="N21">
        <v>34.882185751978902</v>
      </c>
      <c r="O21">
        <v>0</v>
      </c>
      <c r="P21">
        <v>41.139940483519766</v>
      </c>
      <c r="Q21">
        <v>1.7810291047040971</v>
      </c>
      <c r="R21">
        <v>7.0893153175946546</v>
      </c>
      <c r="S21">
        <v>0</v>
      </c>
      <c r="T21">
        <v>0</v>
      </c>
      <c r="U21">
        <v>22.659841991172009</v>
      </c>
      <c r="V21">
        <v>3.460149889811321</v>
      </c>
      <c r="W21">
        <v>7.5672949627245014</v>
      </c>
      <c r="X21">
        <v>24.069318960438867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12.868639175600002</v>
      </c>
      <c r="AH21">
        <v>5.5934760800000003</v>
      </c>
      <c r="AI21">
        <v>0</v>
      </c>
      <c r="AJ21">
        <v>0</v>
      </c>
      <c r="AK21">
        <v>15.926457496611507</v>
      </c>
      <c r="AL21">
        <v>0</v>
      </c>
      <c r="AM21">
        <v>4.6677476316579147</v>
      </c>
      <c r="AN21">
        <v>0.644509</v>
      </c>
      <c r="AO21">
        <v>0</v>
      </c>
      <c r="AP21">
        <v>0</v>
      </c>
      <c r="AQ21">
        <v>0</v>
      </c>
      <c r="AR21">
        <v>12.389239498641304</v>
      </c>
      <c r="AS21">
        <v>9.4199480627416001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559.20999805965414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4.810028076886832</v>
      </c>
      <c r="L22">
        <v>309.6553614405679</v>
      </c>
      <c r="M22">
        <v>27.169754561878953</v>
      </c>
      <c r="N22">
        <v>34.882185751978902</v>
      </c>
      <c r="O22">
        <v>0</v>
      </c>
      <c r="P22">
        <v>41.139940483519766</v>
      </c>
      <c r="Q22">
        <v>1.7810291047040971</v>
      </c>
      <c r="R22">
        <v>7.0893153175946546</v>
      </c>
      <c r="S22">
        <v>0</v>
      </c>
      <c r="T22">
        <v>0</v>
      </c>
      <c r="U22">
        <v>22.659841991172009</v>
      </c>
      <c r="V22">
        <v>3.460149889811321</v>
      </c>
      <c r="W22">
        <v>7.5672949627245014</v>
      </c>
      <c r="X22">
        <v>24.069318960438867</v>
      </c>
      <c r="Y22">
        <v>0</v>
      </c>
      <c r="Z22">
        <v>1.9258737954545455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12.868639175600002</v>
      </c>
      <c r="AH22">
        <v>11.186952160000001</v>
      </c>
      <c r="AI22">
        <v>0</v>
      </c>
      <c r="AJ22">
        <v>0</v>
      </c>
      <c r="AK22">
        <v>15.926457496611507</v>
      </c>
      <c r="AL22">
        <v>0</v>
      </c>
      <c r="AM22">
        <v>4.6677476316579147</v>
      </c>
      <c r="AN22">
        <v>0.644509</v>
      </c>
      <c r="AO22">
        <v>0</v>
      </c>
      <c r="AP22">
        <v>0</v>
      </c>
      <c r="AQ22">
        <v>0</v>
      </c>
      <c r="AR22">
        <v>12.389239498641304</v>
      </c>
      <c r="AS22">
        <v>9.4199480627416001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564.80347413965421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4.810028076886832</v>
      </c>
      <c r="L23">
        <v>317.65713044263777</v>
      </c>
      <c r="M23">
        <v>27.169754561878953</v>
      </c>
      <c r="N23">
        <v>34.882185751978902</v>
      </c>
      <c r="O23">
        <v>0</v>
      </c>
      <c r="P23">
        <v>41.139940483519766</v>
      </c>
      <c r="Q23">
        <v>3.2239873850931673</v>
      </c>
      <c r="R23">
        <v>12.517936973129991</v>
      </c>
      <c r="S23">
        <v>0</v>
      </c>
      <c r="T23">
        <v>0</v>
      </c>
      <c r="U23">
        <v>22.659841991172009</v>
      </c>
      <c r="V23">
        <v>5.3363433275862073</v>
      </c>
      <c r="W23">
        <v>13.018867039114044</v>
      </c>
      <c r="X23">
        <v>43.317965402370206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12.868639175600002</v>
      </c>
      <c r="AH23">
        <v>11.186952160000001</v>
      </c>
      <c r="AI23">
        <v>0</v>
      </c>
      <c r="AJ23">
        <v>0</v>
      </c>
      <c r="AK23">
        <v>15.926457496611507</v>
      </c>
      <c r="AL23">
        <v>0</v>
      </c>
      <c r="AM23">
        <v>4.6677476316579147</v>
      </c>
      <c r="AN23">
        <v>0.644509</v>
      </c>
      <c r="AO23">
        <v>0</v>
      </c>
      <c r="AP23">
        <v>0</v>
      </c>
      <c r="AQ23">
        <v>3.8516611287301576</v>
      </c>
      <c r="AR23">
        <v>10.433043901358694</v>
      </c>
      <c r="AS23">
        <v>9.4199480627416001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608.14870056519192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4.810028076886832</v>
      </c>
      <c r="L24">
        <v>317.65713044263777</v>
      </c>
      <c r="M24">
        <v>27.169754561878953</v>
      </c>
      <c r="N24">
        <v>34.882185751978902</v>
      </c>
      <c r="O24">
        <v>0</v>
      </c>
      <c r="P24">
        <v>41.139940483519766</v>
      </c>
      <c r="Q24">
        <v>3.2239873850931673</v>
      </c>
      <c r="R24">
        <v>12.520300507954229</v>
      </c>
      <c r="S24">
        <v>0</v>
      </c>
      <c r="T24">
        <v>0</v>
      </c>
      <c r="U24">
        <v>22.659841991172009</v>
      </c>
      <c r="V24">
        <v>5.706439304137561</v>
      </c>
      <c r="W24">
        <v>13.705014935989258</v>
      </c>
      <c r="X24">
        <v>43.317965402370206</v>
      </c>
      <c r="Y24">
        <v>0</v>
      </c>
      <c r="Z24">
        <v>1.9258737954545455</v>
      </c>
      <c r="AA24">
        <v>4.1484748852320674</v>
      </c>
      <c r="AB24">
        <v>0</v>
      </c>
      <c r="AC24">
        <v>0.37608786909062353</v>
      </c>
      <c r="AD24">
        <v>0</v>
      </c>
      <c r="AE24">
        <v>4.8663265197194088</v>
      </c>
      <c r="AF24">
        <v>2.4750853727180528</v>
      </c>
      <c r="AG24">
        <v>12.868639175600002</v>
      </c>
      <c r="AH24">
        <v>11.186952160000001</v>
      </c>
      <c r="AI24">
        <v>0</v>
      </c>
      <c r="AJ24">
        <v>0</v>
      </c>
      <c r="AK24">
        <v>15.926457496611507</v>
      </c>
      <c r="AL24">
        <v>0</v>
      </c>
      <c r="AM24">
        <v>4.6677476316579147</v>
      </c>
      <c r="AN24">
        <v>0.644509</v>
      </c>
      <c r="AO24">
        <v>0</v>
      </c>
      <c r="AP24">
        <v>0</v>
      </c>
      <c r="AQ24">
        <v>3.8516611287301576</v>
      </c>
      <c r="AR24">
        <v>10.433043901358694</v>
      </c>
      <c r="AS24">
        <v>9.4199480627416001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609.58339584253326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4.4499946750984556</v>
      </c>
      <c r="L25">
        <v>317.65786507865892</v>
      </c>
      <c r="M25">
        <v>27.169754561878953</v>
      </c>
      <c r="N25">
        <v>34.882185751978902</v>
      </c>
      <c r="O25">
        <v>0</v>
      </c>
      <c r="P25">
        <v>41.139940483519766</v>
      </c>
      <c r="Q25">
        <v>3.2199026741803283</v>
      </c>
      <c r="R25">
        <v>12.520300507954229</v>
      </c>
      <c r="S25">
        <v>0</v>
      </c>
      <c r="T25">
        <v>0</v>
      </c>
      <c r="U25">
        <v>22.659841991172009</v>
      </c>
      <c r="V25">
        <v>5.706439304137561</v>
      </c>
      <c r="W25">
        <v>13.705014935989258</v>
      </c>
      <c r="X25">
        <v>43.317965402370206</v>
      </c>
      <c r="Y25">
        <v>0</v>
      </c>
      <c r="Z25">
        <v>1.9258737954545455</v>
      </c>
      <c r="AA25">
        <v>8.2969497704641348</v>
      </c>
      <c r="AB25">
        <v>0.98425834658664646</v>
      </c>
      <c r="AC25">
        <v>2.8582674982723422</v>
      </c>
      <c r="AD25">
        <v>0</v>
      </c>
      <c r="AE25">
        <v>4.8663265197194088</v>
      </c>
      <c r="AF25">
        <v>2.4750853727180528</v>
      </c>
      <c r="AG25">
        <v>12.868639175600002</v>
      </c>
      <c r="AH25">
        <v>11.186952160000001</v>
      </c>
      <c r="AI25">
        <v>0</v>
      </c>
      <c r="AJ25">
        <v>0</v>
      </c>
      <c r="AK25">
        <v>15.926457496611507</v>
      </c>
      <c r="AL25">
        <v>0</v>
      </c>
      <c r="AM25">
        <v>4.6677476316579147</v>
      </c>
      <c r="AN25">
        <v>0.644509</v>
      </c>
      <c r="AO25">
        <v>0</v>
      </c>
      <c r="AP25">
        <v>0</v>
      </c>
      <c r="AQ25">
        <v>7.7033219506349191</v>
      </c>
      <c r="AR25">
        <v>10.433043901358694</v>
      </c>
      <c r="AS25">
        <v>9.4199480627416001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620.6865860487585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4.7101319826284636</v>
      </c>
      <c r="L26">
        <v>317.65786507865892</v>
      </c>
      <c r="M26">
        <v>27.169754561878953</v>
      </c>
      <c r="N26">
        <v>34.882185751978902</v>
      </c>
      <c r="O26">
        <v>0</v>
      </c>
      <c r="P26">
        <v>41.139940483519766</v>
      </c>
      <c r="Q26">
        <v>3.2199026741803283</v>
      </c>
      <c r="R26">
        <v>12.520300507954229</v>
      </c>
      <c r="S26">
        <v>0</v>
      </c>
      <c r="T26">
        <v>0</v>
      </c>
      <c r="U26">
        <v>22.659841991172009</v>
      </c>
      <c r="V26">
        <v>5.706439304137561</v>
      </c>
      <c r="W26">
        <v>13.705014935989258</v>
      </c>
      <c r="X26">
        <v>43.317965402370206</v>
      </c>
      <c r="Y26">
        <v>0</v>
      </c>
      <c r="Z26">
        <v>1.9258737954545455</v>
      </c>
      <c r="AA26">
        <v>8.2969497704641348</v>
      </c>
      <c r="AB26">
        <v>3.8897897441860461</v>
      </c>
      <c r="AC26">
        <v>2.8582674982723422</v>
      </c>
      <c r="AD26">
        <v>0</v>
      </c>
      <c r="AE26">
        <v>4.8663265197194088</v>
      </c>
      <c r="AF26">
        <v>4.9501704386409733</v>
      </c>
      <c r="AG26">
        <v>12.868639175600002</v>
      </c>
      <c r="AH26">
        <v>16.780428240000003</v>
      </c>
      <c r="AI26">
        <v>0</v>
      </c>
      <c r="AJ26">
        <v>0</v>
      </c>
      <c r="AK26">
        <v>15.926457496611507</v>
      </c>
      <c r="AL26">
        <v>0</v>
      </c>
      <c r="AM26">
        <v>4.6677476316579147</v>
      </c>
      <c r="AN26">
        <v>0.644509</v>
      </c>
      <c r="AO26">
        <v>0</v>
      </c>
      <c r="AP26">
        <v>0</v>
      </c>
      <c r="AQ26">
        <v>7.7033219506349191</v>
      </c>
      <c r="AR26">
        <v>10.433043901358694</v>
      </c>
      <c r="AS26">
        <v>9.4199480627416001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631.9208158998108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4.780014644551585</v>
      </c>
      <c r="L27">
        <v>307.06914822775354</v>
      </c>
      <c r="M27">
        <v>27.169754561878953</v>
      </c>
      <c r="N27">
        <v>34.882185751978902</v>
      </c>
      <c r="O27">
        <v>0</v>
      </c>
      <c r="P27">
        <v>41.139940483519766</v>
      </c>
      <c r="Q27">
        <v>1.7796790865384615</v>
      </c>
      <c r="R27">
        <v>6.9306137083333326</v>
      </c>
      <c r="S27">
        <v>0</v>
      </c>
      <c r="T27">
        <v>0</v>
      </c>
      <c r="U27">
        <v>22.659841991172009</v>
      </c>
      <c r="V27">
        <v>4.0368546376146783</v>
      </c>
      <c r="W27">
        <v>13.705014935989258</v>
      </c>
      <c r="X27">
        <v>43.317965402370206</v>
      </c>
      <c r="Y27">
        <v>0</v>
      </c>
      <c r="Z27">
        <v>1.9258737954545455</v>
      </c>
      <c r="AA27">
        <v>12.445424655696202</v>
      </c>
      <c r="AB27">
        <v>7.7795791815453841</v>
      </c>
      <c r="AC27">
        <v>5.7165349965446843</v>
      </c>
      <c r="AD27">
        <v>2.3408508027252082</v>
      </c>
      <c r="AE27">
        <v>4.8663265197194088</v>
      </c>
      <c r="AF27">
        <v>7.4252558113590261</v>
      </c>
      <c r="AG27">
        <v>12.868639175600002</v>
      </c>
      <c r="AH27">
        <v>16.780428240000003</v>
      </c>
      <c r="AI27">
        <v>0</v>
      </c>
      <c r="AJ27">
        <v>0</v>
      </c>
      <c r="AK27">
        <v>15.926457496611507</v>
      </c>
      <c r="AL27">
        <v>0</v>
      </c>
      <c r="AM27">
        <v>4.6677476316579147</v>
      </c>
      <c r="AN27">
        <v>0.644509</v>
      </c>
      <c r="AO27">
        <v>0</v>
      </c>
      <c r="AP27">
        <v>0</v>
      </c>
      <c r="AQ27">
        <v>15.369429969365079</v>
      </c>
      <c r="AR27">
        <v>12.389239498641304</v>
      </c>
      <c r="AS27">
        <v>9.4199480627416001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638.03725826936272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4.7901211202323166</v>
      </c>
      <c r="L28">
        <v>356.16130231442537</v>
      </c>
      <c r="M28">
        <v>27.169754561878953</v>
      </c>
      <c r="N28">
        <v>34.882185751978902</v>
      </c>
      <c r="O28">
        <v>0</v>
      </c>
      <c r="P28">
        <v>41.139940483519766</v>
      </c>
      <c r="Q28">
        <v>1.7796790865384615</v>
      </c>
      <c r="R28">
        <v>6.9273499585580467</v>
      </c>
      <c r="S28">
        <v>0</v>
      </c>
      <c r="T28">
        <v>0</v>
      </c>
      <c r="U28">
        <v>22.659841991172009</v>
      </c>
      <c r="V28">
        <v>3.8081541092388145</v>
      </c>
      <c r="W28">
        <v>13.705014935989258</v>
      </c>
      <c r="X28">
        <v>43.317965402370206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9.3179679386409742</v>
      </c>
      <c r="AG28">
        <v>12.868639175600002</v>
      </c>
      <c r="AH28">
        <v>27.631771724751854</v>
      </c>
      <c r="AI28">
        <v>0</v>
      </c>
      <c r="AJ28">
        <v>0</v>
      </c>
      <c r="AK28">
        <v>15.926457496611507</v>
      </c>
      <c r="AL28">
        <v>0</v>
      </c>
      <c r="AM28">
        <v>4.6677476316579147</v>
      </c>
      <c r="AN28">
        <v>0.644509</v>
      </c>
      <c r="AO28">
        <v>0</v>
      </c>
      <c r="AP28">
        <v>0</v>
      </c>
      <c r="AQ28">
        <v>15.369429969365079</v>
      </c>
      <c r="AR28">
        <v>12.389239498641304</v>
      </c>
      <c r="AS28">
        <v>9.4199480627416001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718.18198173598273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4.8099631699210992</v>
      </c>
      <c r="L29">
        <v>423.54298172387433</v>
      </c>
      <c r="M29">
        <v>27.169754561878953</v>
      </c>
      <c r="N29">
        <v>34.882185751978902</v>
      </c>
      <c r="O29">
        <v>0</v>
      </c>
      <c r="P29">
        <v>41.139940483519766</v>
      </c>
      <c r="Q29">
        <v>1.7796790865384615</v>
      </c>
      <c r="R29">
        <v>6.9273499585580467</v>
      </c>
      <c r="S29">
        <v>0</v>
      </c>
      <c r="T29">
        <v>0</v>
      </c>
      <c r="U29">
        <v>22.659841991172009</v>
      </c>
      <c r="V29">
        <v>3.8081541092388145</v>
      </c>
      <c r="W29">
        <v>7.567561257913856</v>
      </c>
      <c r="X29">
        <v>24.060263579755098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9.3179679386409742</v>
      </c>
      <c r="AG29">
        <v>12.868639175600002</v>
      </c>
      <c r="AH29">
        <v>27.631771724751854</v>
      </c>
      <c r="AI29">
        <v>0</v>
      </c>
      <c r="AJ29">
        <v>0</v>
      </c>
      <c r="AK29">
        <v>15.926457496611507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15.369429969365079</v>
      </c>
      <c r="AR29">
        <v>10.433043901358694</v>
      </c>
      <c r="AS29">
        <v>9.4199480627416001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760.93037256981927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4.8099631699210992</v>
      </c>
      <c r="L30">
        <v>490.92474237668546</v>
      </c>
      <c r="M30">
        <v>27.169754561878953</v>
      </c>
      <c r="N30">
        <v>34.882185751978902</v>
      </c>
      <c r="O30">
        <v>0</v>
      </c>
      <c r="P30">
        <v>41.139940483519766</v>
      </c>
      <c r="Q30">
        <v>1.7801495121412803</v>
      </c>
      <c r="R30">
        <v>6.9273499585580467</v>
      </c>
      <c r="S30">
        <v>0</v>
      </c>
      <c r="T30">
        <v>0</v>
      </c>
      <c r="U30">
        <v>22.659841991172009</v>
      </c>
      <c r="V30">
        <v>3.8081541092388145</v>
      </c>
      <c r="W30">
        <v>7.567561257913856</v>
      </c>
      <c r="X30">
        <v>24.060263579755098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9.3179679386409742</v>
      </c>
      <c r="AG30">
        <v>12.868639175600002</v>
      </c>
      <c r="AH30">
        <v>27.631771724751854</v>
      </c>
      <c r="AI30">
        <v>0</v>
      </c>
      <c r="AJ30">
        <v>0</v>
      </c>
      <c r="AK30">
        <v>15.926457496611507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15.369429969365079</v>
      </c>
      <c r="AR30">
        <v>10.433043901358694</v>
      </c>
      <c r="AS30">
        <v>9.4199480627416001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828.31260364823333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8.9600523453844172</v>
      </c>
      <c r="L31">
        <v>556.86202472000264</v>
      </c>
      <c r="M31">
        <v>27.169754561878953</v>
      </c>
      <c r="N31">
        <v>34.882185751978902</v>
      </c>
      <c r="O31">
        <v>0</v>
      </c>
      <c r="P31">
        <v>41.139940483519766</v>
      </c>
      <c r="Q31">
        <v>2.8002223439211393</v>
      </c>
      <c r="R31">
        <v>12.518108041166379</v>
      </c>
      <c r="S31">
        <v>0</v>
      </c>
      <c r="T31">
        <v>0</v>
      </c>
      <c r="U31">
        <v>22.659841991172009</v>
      </c>
      <c r="V31">
        <v>5.706439304137561</v>
      </c>
      <c r="W31">
        <v>13.651131210384357</v>
      </c>
      <c r="X31">
        <v>43.317965402370206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12.868639175600002</v>
      </c>
      <c r="AH31">
        <v>27.631771724751854</v>
      </c>
      <c r="AI31">
        <v>0</v>
      </c>
      <c r="AJ31">
        <v>0</v>
      </c>
      <c r="AK31">
        <v>15.926457496611507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15.369429969365079</v>
      </c>
      <c r="AR31">
        <v>10.433043901358694</v>
      </c>
      <c r="AS31">
        <v>9.613813366190902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932.44422835483567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8.4000062013330954</v>
      </c>
      <c r="L32">
        <v>556.43078826992871</v>
      </c>
      <c r="M32">
        <v>27.169754561878953</v>
      </c>
      <c r="N32">
        <v>34.882185751978902</v>
      </c>
      <c r="O32">
        <v>0</v>
      </c>
      <c r="P32">
        <v>41.139940483519766</v>
      </c>
      <c r="Q32">
        <v>3.0730736839999997</v>
      </c>
      <c r="R32">
        <v>12.518377093849546</v>
      </c>
      <c r="S32">
        <v>0</v>
      </c>
      <c r="T32">
        <v>0</v>
      </c>
      <c r="U32">
        <v>22.659841991172009</v>
      </c>
      <c r="V32">
        <v>5.706439304137561</v>
      </c>
      <c r="W32">
        <v>13.705014935989258</v>
      </c>
      <c r="X32">
        <v>43.317965402370206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12.868639175600002</v>
      </c>
      <c r="AH32">
        <v>27.631771724751854</v>
      </c>
      <c r="AI32">
        <v>0</v>
      </c>
      <c r="AJ32">
        <v>0</v>
      </c>
      <c r="AK32">
        <v>15.926457496611507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15.369429969365079</v>
      </c>
      <c r="AR32">
        <v>10.433043901358694</v>
      </c>
      <c r="AS32">
        <v>9.613813366190902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931.77994987907732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8.9499766458648775</v>
      </c>
      <c r="L33">
        <v>556.43078826992871</v>
      </c>
      <c r="M33">
        <v>27.169754561878953</v>
      </c>
      <c r="N33">
        <v>34.882185751978902</v>
      </c>
      <c r="O33">
        <v>0</v>
      </c>
      <c r="P33">
        <v>41.139940483519766</v>
      </c>
      <c r="Q33">
        <v>3.2206029066666666</v>
      </c>
      <c r="R33">
        <v>12.518377093849546</v>
      </c>
      <c r="S33">
        <v>0</v>
      </c>
      <c r="T33">
        <v>0</v>
      </c>
      <c r="U33">
        <v>22.659841991172009</v>
      </c>
      <c r="V33">
        <v>5.706439304137561</v>
      </c>
      <c r="W33">
        <v>13.705014935989258</v>
      </c>
      <c r="X33">
        <v>43.317965402370206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12.868639175600002</v>
      </c>
      <c r="AH33">
        <v>27.631771724751854</v>
      </c>
      <c r="AI33">
        <v>0</v>
      </c>
      <c r="AJ33">
        <v>0</v>
      </c>
      <c r="AK33">
        <v>15.926457496611507</v>
      </c>
      <c r="AL33">
        <v>0</v>
      </c>
      <c r="AM33">
        <v>4.6677476316579147</v>
      </c>
      <c r="AN33">
        <v>0.644509</v>
      </c>
      <c r="AO33">
        <v>0</v>
      </c>
      <c r="AP33">
        <v>0</v>
      </c>
      <c r="AQ33">
        <v>15.369429969365079</v>
      </c>
      <c r="AR33">
        <v>12.389239498641304</v>
      </c>
      <c r="AS33">
        <v>9.613813366190902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934.43364514355846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8.9499766458648775</v>
      </c>
      <c r="L34">
        <v>556.43078826992871</v>
      </c>
      <c r="M34">
        <v>27.169754561878953</v>
      </c>
      <c r="N34">
        <v>34.882185751978902</v>
      </c>
      <c r="O34">
        <v>0</v>
      </c>
      <c r="P34">
        <v>41.139940483519766</v>
      </c>
      <c r="Q34">
        <v>3.2206029066666666</v>
      </c>
      <c r="R34">
        <v>12.518377093849546</v>
      </c>
      <c r="S34">
        <v>0</v>
      </c>
      <c r="T34">
        <v>0</v>
      </c>
      <c r="U34">
        <v>22.659841991172009</v>
      </c>
      <c r="V34">
        <v>5.706439304137561</v>
      </c>
      <c r="W34">
        <v>13.705014935989258</v>
      </c>
      <c r="X34">
        <v>43.317965402370206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2.8582674982723422</v>
      </c>
      <c r="AD34">
        <v>5.396441252157457</v>
      </c>
      <c r="AE34">
        <v>4.8663265197194088</v>
      </c>
      <c r="AF34">
        <v>4.9501704386409733</v>
      </c>
      <c r="AG34">
        <v>12.868639175600002</v>
      </c>
      <c r="AH34">
        <v>16.780428240000003</v>
      </c>
      <c r="AI34">
        <v>0</v>
      </c>
      <c r="AJ34">
        <v>0</v>
      </c>
      <c r="AK34">
        <v>15.926457496611507</v>
      </c>
      <c r="AL34">
        <v>0</v>
      </c>
      <c r="AM34">
        <v>4.6677476316579147</v>
      </c>
      <c r="AN34">
        <v>0.644509</v>
      </c>
      <c r="AO34">
        <v>0</v>
      </c>
      <c r="AP34">
        <v>0</v>
      </c>
      <c r="AQ34">
        <v>15.369429969365079</v>
      </c>
      <c r="AR34">
        <v>12.389239498641304</v>
      </c>
      <c r="AS34">
        <v>9.613813366190902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902.07302481109571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8.9499766458648775</v>
      </c>
      <c r="L35">
        <v>556.43078826992871</v>
      </c>
      <c r="M35">
        <v>27.169754561878953</v>
      </c>
      <c r="N35">
        <v>34.882185751978902</v>
      </c>
      <c r="O35">
        <v>0</v>
      </c>
      <c r="P35">
        <v>41.139940483519766</v>
      </c>
      <c r="Q35">
        <v>3.2206029066666666</v>
      </c>
      <c r="R35">
        <v>12.518377093849546</v>
      </c>
      <c r="S35">
        <v>0</v>
      </c>
      <c r="T35">
        <v>0</v>
      </c>
      <c r="U35">
        <v>22.659841991172009</v>
      </c>
      <c r="V35">
        <v>5.706439304137561</v>
      </c>
      <c r="W35">
        <v>13.705014935989258</v>
      </c>
      <c r="X35">
        <v>43.317965402370206</v>
      </c>
      <c r="Y35">
        <v>0</v>
      </c>
      <c r="Z35">
        <v>1.9258737954545455</v>
      </c>
      <c r="AA35">
        <v>8.2969497704641348</v>
      </c>
      <c r="AB35">
        <v>7.7795791815453841</v>
      </c>
      <c r="AC35">
        <v>2.8582674982723422</v>
      </c>
      <c r="AD35">
        <v>0</v>
      </c>
      <c r="AE35">
        <v>4.8663265197194088</v>
      </c>
      <c r="AF35">
        <v>2.4750853727180528</v>
      </c>
      <c r="AG35">
        <v>12.868639175600002</v>
      </c>
      <c r="AH35">
        <v>16.780428240000003</v>
      </c>
      <c r="AI35">
        <v>0</v>
      </c>
      <c r="AJ35">
        <v>0</v>
      </c>
      <c r="AK35">
        <v>15.926457496611507</v>
      </c>
      <c r="AL35">
        <v>0</v>
      </c>
      <c r="AM35">
        <v>4.6677476316579147</v>
      </c>
      <c r="AN35">
        <v>0.644509</v>
      </c>
      <c r="AO35">
        <v>0</v>
      </c>
      <c r="AP35">
        <v>0</v>
      </c>
      <c r="AQ35">
        <v>11.554983079365076</v>
      </c>
      <c r="AR35">
        <v>10.433043901358694</v>
      </c>
      <c r="AS35">
        <v>9.613813366190902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880.3925913763145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8.9600955905025472</v>
      </c>
      <c r="L36">
        <v>556.86202472000264</v>
      </c>
      <c r="M36">
        <v>27.169754561878953</v>
      </c>
      <c r="N36">
        <v>34.882185751978902</v>
      </c>
      <c r="O36">
        <v>0</v>
      </c>
      <c r="P36">
        <v>41.139940483519766</v>
      </c>
      <c r="Q36">
        <v>3.2206029066666666</v>
      </c>
      <c r="R36">
        <v>12.518377093849546</v>
      </c>
      <c r="S36">
        <v>0</v>
      </c>
      <c r="T36">
        <v>0</v>
      </c>
      <c r="U36">
        <v>22.659841991172009</v>
      </c>
      <c r="V36">
        <v>5.706439304137561</v>
      </c>
      <c r="W36">
        <v>13.705014935989258</v>
      </c>
      <c r="X36">
        <v>43.317965402370206</v>
      </c>
      <c r="Y36">
        <v>0</v>
      </c>
      <c r="Z36">
        <v>1.9258737954545455</v>
      </c>
      <c r="AA36">
        <v>4.1484748852320674</v>
      </c>
      <c r="AB36">
        <v>3.8897897441860461</v>
      </c>
      <c r="AC36">
        <v>2.8582674982723422</v>
      </c>
      <c r="AD36">
        <v>0</v>
      </c>
      <c r="AE36">
        <v>4.8663265197194088</v>
      </c>
      <c r="AF36">
        <v>2.4750853727180528</v>
      </c>
      <c r="AG36">
        <v>12.868639175600002</v>
      </c>
      <c r="AH36">
        <v>11.186952160000001</v>
      </c>
      <c r="AI36">
        <v>0</v>
      </c>
      <c r="AJ36">
        <v>0</v>
      </c>
      <c r="AK36">
        <v>15.926457496611507</v>
      </c>
      <c r="AL36">
        <v>0</v>
      </c>
      <c r="AM36">
        <v>4.6677476316579147</v>
      </c>
      <c r="AN36">
        <v>0.644509</v>
      </c>
      <c r="AO36">
        <v>0</v>
      </c>
      <c r="AP36">
        <v>0</v>
      </c>
      <c r="AQ36">
        <v>7.7033219506349191</v>
      </c>
      <c r="AR36">
        <v>10.433043901358694</v>
      </c>
      <c r="AS36">
        <v>9.613813366190902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863.3505452397045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4.8099631699210992</v>
      </c>
      <c r="L37">
        <v>556.86202472000264</v>
      </c>
      <c r="M37">
        <v>27.169754561878953</v>
      </c>
      <c r="N37">
        <v>34.882185751978902</v>
      </c>
      <c r="O37">
        <v>0</v>
      </c>
      <c r="P37">
        <v>41.139940483519766</v>
      </c>
      <c r="Q37">
        <v>3.2206029066666666</v>
      </c>
      <c r="R37">
        <v>12.518377093849546</v>
      </c>
      <c r="S37">
        <v>0</v>
      </c>
      <c r="T37">
        <v>0</v>
      </c>
      <c r="U37">
        <v>22.659841991172009</v>
      </c>
      <c r="V37">
        <v>5.706439304137561</v>
      </c>
      <c r="W37">
        <v>13.705014935989258</v>
      </c>
      <c r="X37">
        <v>43.317965402370206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0</v>
      </c>
      <c r="AD37">
        <v>0</v>
      </c>
      <c r="AE37">
        <v>4.8663265197194088</v>
      </c>
      <c r="AF37">
        <v>2.4750853727180528</v>
      </c>
      <c r="AG37">
        <v>12.868639175600002</v>
      </c>
      <c r="AH37">
        <v>5.5934760800000003</v>
      </c>
      <c r="AI37">
        <v>0</v>
      </c>
      <c r="AJ37">
        <v>0</v>
      </c>
      <c r="AK37">
        <v>15.926457496611507</v>
      </c>
      <c r="AL37">
        <v>0</v>
      </c>
      <c r="AM37">
        <v>4.6677476316579147</v>
      </c>
      <c r="AN37">
        <v>0.644509</v>
      </c>
      <c r="AO37">
        <v>0</v>
      </c>
      <c r="AP37">
        <v>0</v>
      </c>
      <c r="AQ37">
        <v>7.7033219506349191</v>
      </c>
      <c r="AR37">
        <v>10.433043901358694</v>
      </c>
      <c r="AS37">
        <v>9.613813366190902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850.74866924085063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4.8099631699210992</v>
      </c>
      <c r="L38">
        <v>490.92474237668546</v>
      </c>
      <c r="M38">
        <v>27.169754561878953</v>
      </c>
      <c r="N38">
        <v>34.882185751978902</v>
      </c>
      <c r="O38">
        <v>0</v>
      </c>
      <c r="P38">
        <v>41.139940483519766</v>
      </c>
      <c r="Q38">
        <v>1.7801495121412803</v>
      </c>
      <c r="R38">
        <v>6.9273499585580467</v>
      </c>
      <c r="S38">
        <v>0</v>
      </c>
      <c r="T38">
        <v>0</v>
      </c>
      <c r="U38">
        <v>22.659841991172009</v>
      </c>
      <c r="V38">
        <v>3.8081541092388145</v>
      </c>
      <c r="W38">
        <v>13.705014935989258</v>
      </c>
      <c r="X38">
        <v>43.317965402370206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4.8663265197194088</v>
      </c>
      <c r="AF38">
        <v>2.4750853727180528</v>
      </c>
      <c r="AG38">
        <v>12.868639175600002</v>
      </c>
      <c r="AH38">
        <v>0</v>
      </c>
      <c r="AI38">
        <v>0</v>
      </c>
      <c r="AJ38">
        <v>0</v>
      </c>
      <c r="AK38">
        <v>15.926457496611507</v>
      </c>
      <c r="AL38">
        <v>0</v>
      </c>
      <c r="AM38">
        <v>4.6677476316579147</v>
      </c>
      <c r="AN38">
        <v>0.644509</v>
      </c>
      <c r="AO38">
        <v>0</v>
      </c>
      <c r="AP38">
        <v>0</v>
      </c>
      <c r="AQ38">
        <v>7.7033219506349191</v>
      </c>
      <c r="AR38">
        <v>10.433043901358694</v>
      </c>
      <c r="AS38">
        <v>9.613813366190902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770.28814509281801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4.8099631699210992</v>
      </c>
      <c r="L39">
        <v>423.54298172387433</v>
      </c>
      <c r="M39">
        <v>27.169754561878953</v>
      </c>
      <c r="N39">
        <v>34.882185751978902</v>
      </c>
      <c r="O39">
        <v>0</v>
      </c>
      <c r="P39">
        <v>41.139940483519766</v>
      </c>
      <c r="Q39">
        <v>1.7801495121412803</v>
      </c>
      <c r="R39">
        <v>12.518377093849546</v>
      </c>
      <c r="S39">
        <v>0</v>
      </c>
      <c r="T39">
        <v>0</v>
      </c>
      <c r="U39">
        <v>22.659841991172009</v>
      </c>
      <c r="V39">
        <v>5.7064769913978486</v>
      </c>
      <c r="W39">
        <v>13.705014935989258</v>
      </c>
      <c r="X39">
        <v>43.317965402370206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12.868639175600002</v>
      </c>
      <c r="AH39">
        <v>0</v>
      </c>
      <c r="AI39">
        <v>0</v>
      </c>
      <c r="AJ39">
        <v>0</v>
      </c>
      <c r="AK39">
        <v>15.926457496611507</v>
      </c>
      <c r="AL39">
        <v>0</v>
      </c>
      <c r="AM39">
        <v>4.6677476316579147</v>
      </c>
      <c r="AN39">
        <v>0.644509</v>
      </c>
      <c r="AO39">
        <v>0</v>
      </c>
      <c r="AP39">
        <v>0</v>
      </c>
      <c r="AQ39">
        <v>3.8516611287301576</v>
      </c>
      <c r="AR39">
        <v>10.433043901358694</v>
      </c>
      <c r="AS39">
        <v>9.4199480627416001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706.35020833210319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4.8099631699210992</v>
      </c>
      <c r="L40">
        <v>471.67291817372978</v>
      </c>
      <c r="M40">
        <v>27.169754561878953</v>
      </c>
      <c r="N40">
        <v>34.882185751978902</v>
      </c>
      <c r="O40">
        <v>0</v>
      </c>
      <c r="P40">
        <v>41.139940483519766</v>
      </c>
      <c r="Q40">
        <v>3.2206029066666666</v>
      </c>
      <c r="R40">
        <v>12.518377093849546</v>
      </c>
      <c r="S40">
        <v>0</v>
      </c>
      <c r="T40">
        <v>0</v>
      </c>
      <c r="U40">
        <v>22.659841991172009</v>
      </c>
      <c r="V40">
        <v>5.706439304137561</v>
      </c>
      <c r="W40">
        <v>13.705014935989258</v>
      </c>
      <c r="X40">
        <v>43.317965402370206</v>
      </c>
      <c r="Y40">
        <v>0</v>
      </c>
      <c r="Z40">
        <v>1.9258737954545455</v>
      </c>
      <c r="AA40">
        <v>4.1484748852320674</v>
      </c>
      <c r="AB40">
        <v>3.8897897441860461</v>
      </c>
      <c r="AC40">
        <v>0</v>
      </c>
      <c r="AD40">
        <v>0</v>
      </c>
      <c r="AE40">
        <v>4.8663265197194088</v>
      </c>
      <c r="AF40">
        <v>2.4750853727180528</v>
      </c>
      <c r="AG40">
        <v>12.868639175600002</v>
      </c>
      <c r="AH40">
        <v>0</v>
      </c>
      <c r="AI40">
        <v>0</v>
      </c>
      <c r="AJ40">
        <v>0</v>
      </c>
      <c r="AK40">
        <v>15.926457496611507</v>
      </c>
      <c r="AL40">
        <v>0</v>
      </c>
      <c r="AM40">
        <v>4.6677476316579147</v>
      </c>
      <c r="AN40">
        <v>0.644509</v>
      </c>
      <c r="AO40">
        <v>0</v>
      </c>
      <c r="AP40">
        <v>0</v>
      </c>
      <c r="AQ40">
        <v>3.8516611287301576</v>
      </c>
      <c r="AR40">
        <v>10.433043901358694</v>
      </c>
      <c r="AS40">
        <v>9.4199480627416001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755.9205604892237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4.8099631699210992</v>
      </c>
      <c r="L41">
        <v>510.17732001515344</v>
      </c>
      <c r="M41">
        <v>27.169754561878953</v>
      </c>
      <c r="N41">
        <v>34.882185751978902</v>
      </c>
      <c r="O41">
        <v>0</v>
      </c>
      <c r="P41">
        <v>41.139940483519766</v>
      </c>
      <c r="Q41">
        <v>3.2206029066666666</v>
      </c>
      <c r="R41">
        <v>12.518377093849546</v>
      </c>
      <c r="S41">
        <v>0</v>
      </c>
      <c r="T41">
        <v>0</v>
      </c>
      <c r="U41">
        <v>22.659841991172009</v>
      </c>
      <c r="V41">
        <v>5.706439304137561</v>
      </c>
      <c r="W41">
        <v>13.705014935989258</v>
      </c>
      <c r="X41">
        <v>43.317965402370206</v>
      </c>
      <c r="Y41">
        <v>0</v>
      </c>
      <c r="Z41">
        <v>1.9258737954545455</v>
      </c>
      <c r="AA41">
        <v>4.1484748852320674</v>
      </c>
      <c r="AB41">
        <v>3.8897897441860461</v>
      </c>
      <c r="AC41">
        <v>0</v>
      </c>
      <c r="AD41">
        <v>0</v>
      </c>
      <c r="AE41">
        <v>4.8663265197194088</v>
      </c>
      <c r="AF41">
        <v>2.4750853727180528</v>
      </c>
      <c r="AG41">
        <v>12.868639175600002</v>
      </c>
      <c r="AH41">
        <v>0</v>
      </c>
      <c r="AI41">
        <v>0</v>
      </c>
      <c r="AJ41">
        <v>0</v>
      </c>
      <c r="AK41">
        <v>15.926457496611507</v>
      </c>
      <c r="AL41">
        <v>0</v>
      </c>
      <c r="AM41">
        <v>4.6677476316579147</v>
      </c>
      <c r="AN41">
        <v>0.644509</v>
      </c>
      <c r="AO41">
        <v>0</v>
      </c>
      <c r="AP41">
        <v>0</v>
      </c>
      <c r="AQ41">
        <v>3.8516611287301576</v>
      </c>
      <c r="AR41">
        <v>10.433043901358694</v>
      </c>
      <c r="AS41">
        <v>9.4199480627416001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794.4249623306473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4.8099631699210992</v>
      </c>
      <c r="L42">
        <v>519.80286553473638</v>
      </c>
      <c r="M42">
        <v>27.169754561878953</v>
      </c>
      <c r="N42">
        <v>34.882185751978902</v>
      </c>
      <c r="O42">
        <v>0</v>
      </c>
      <c r="P42">
        <v>41.139940483519766</v>
      </c>
      <c r="Q42">
        <v>3.2199026741803283</v>
      </c>
      <c r="R42">
        <v>12.518377093849546</v>
      </c>
      <c r="S42">
        <v>0</v>
      </c>
      <c r="T42">
        <v>0</v>
      </c>
      <c r="U42">
        <v>22.659841991172009</v>
      </c>
      <c r="V42">
        <v>5.706439304137561</v>
      </c>
      <c r="W42">
        <v>13.705014935989258</v>
      </c>
      <c r="X42">
        <v>43.317965402370206</v>
      </c>
      <c r="Y42">
        <v>0</v>
      </c>
      <c r="Z42">
        <v>1.9258737954545455</v>
      </c>
      <c r="AA42">
        <v>2.9858567919831223</v>
      </c>
      <c r="AB42">
        <v>3.8897897441860461</v>
      </c>
      <c r="AC42">
        <v>0</v>
      </c>
      <c r="AD42">
        <v>0</v>
      </c>
      <c r="AE42">
        <v>4.8663265197194088</v>
      </c>
      <c r="AF42">
        <v>2.4750853727180528</v>
      </c>
      <c r="AG42">
        <v>12.868639175600002</v>
      </c>
      <c r="AH42">
        <v>0</v>
      </c>
      <c r="AI42">
        <v>0</v>
      </c>
      <c r="AJ42">
        <v>0</v>
      </c>
      <c r="AK42">
        <v>15.926457496611507</v>
      </c>
      <c r="AL42">
        <v>0</v>
      </c>
      <c r="AM42">
        <v>4.6677476316579147</v>
      </c>
      <c r="AN42">
        <v>0.644509</v>
      </c>
      <c r="AO42">
        <v>0</v>
      </c>
      <c r="AP42">
        <v>0</v>
      </c>
      <c r="AQ42">
        <v>3.8516611287301576</v>
      </c>
      <c r="AR42">
        <v>10.433043901358694</v>
      </c>
      <c r="AS42">
        <v>9.4199480627416001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802.88718952449494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4.8099631699210992</v>
      </c>
      <c r="L43">
        <v>510.17732001515344</v>
      </c>
      <c r="M43">
        <v>27.169754561878953</v>
      </c>
      <c r="N43">
        <v>34.882185751978902</v>
      </c>
      <c r="O43">
        <v>0</v>
      </c>
      <c r="P43">
        <v>41.139940483519766</v>
      </c>
      <c r="Q43">
        <v>3.2199026741803283</v>
      </c>
      <c r="R43">
        <v>12.520300507954229</v>
      </c>
      <c r="S43">
        <v>0</v>
      </c>
      <c r="T43">
        <v>0</v>
      </c>
      <c r="U43">
        <v>22.659841991172009</v>
      </c>
      <c r="V43">
        <v>5.706439304137561</v>
      </c>
      <c r="W43">
        <v>13.705014935989258</v>
      </c>
      <c r="X43">
        <v>43.317965402370206</v>
      </c>
      <c r="Y43">
        <v>0</v>
      </c>
      <c r="Z43">
        <v>1.9258737954545455</v>
      </c>
      <c r="AA43">
        <v>0</v>
      </c>
      <c r="AB43">
        <v>3.8897897441860461</v>
      </c>
      <c r="AC43">
        <v>0</v>
      </c>
      <c r="AD43">
        <v>0</v>
      </c>
      <c r="AE43">
        <v>4.8663265197194088</v>
      </c>
      <c r="AF43">
        <v>2.4750853727180528</v>
      </c>
      <c r="AG43">
        <v>12.868639175600002</v>
      </c>
      <c r="AH43">
        <v>0</v>
      </c>
      <c r="AI43">
        <v>0</v>
      </c>
      <c r="AJ43">
        <v>0</v>
      </c>
      <c r="AK43">
        <v>15.926457496611507</v>
      </c>
      <c r="AL43">
        <v>0</v>
      </c>
      <c r="AM43">
        <v>4.6677476316579147</v>
      </c>
      <c r="AN43">
        <v>0.644509</v>
      </c>
      <c r="AO43">
        <v>0</v>
      </c>
      <c r="AP43">
        <v>0</v>
      </c>
      <c r="AQ43">
        <v>0</v>
      </c>
      <c r="AR43">
        <v>10.433043901358694</v>
      </c>
      <c r="AS43">
        <v>9.4199480627416001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786.42604949830343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4.8099631699210992</v>
      </c>
      <c r="L44">
        <v>519.80286553473638</v>
      </c>
      <c r="M44">
        <v>27.169754561878953</v>
      </c>
      <c r="N44">
        <v>34.882185751978902</v>
      </c>
      <c r="O44">
        <v>0</v>
      </c>
      <c r="P44">
        <v>41.139940483519766</v>
      </c>
      <c r="Q44">
        <v>3.2199026741803283</v>
      </c>
      <c r="R44">
        <v>12.520300507954229</v>
      </c>
      <c r="S44">
        <v>0</v>
      </c>
      <c r="T44">
        <v>0</v>
      </c>
      <c r="U44">
        <v>22.659841991172009</v>
      </c>
      <c r="V44">
        <v>5.706439304137561</v>
      </c>
      <c r="W44">
        <v>13.705014935989258</v>
      </c>
      <c r="X44">
        <v>43.317965402370206</v>
      </c>
      <c r="Y44">
        <v>0</v>
      </c>
      <c r="Z44">
        <v>1.9258737954545455</v>
      </c>
      <c r="AA44">
        <v>0</v>
      </c>
      <c r="AB44">
        <v>3.8897897441860461</v>
      </c>
      <c r="AC44">
        <v>0</v>
      </c>
      <c r="AD44">
        <v>0</v>
      </c>
      <c r="AE44">
        <v>4.8663265197194088</v>
      </c>
      <c r="AF44">
        <v>2.4750853727180528</v>
      </c>
      <c r="AG44">
        <v>12.868639175600002</v>
      </c>
      <c r="AH44">
        <v>0</v>
      </c>
      <c r="AI44">
        <v>0</v>
      </c>
      <c r="AJ44">
        <v>0</v>
      </c>
      <c r="AK44">
        <v>15.926457496611507</v>
      </c>
      <c r="AL44">
        <v>0</v>
      </c>
      <c r="AM44">
        <v>4.6677476316579147</v>
      </c>
      <c r="AN44">
        <v>0.644509</v>
      </c>
      <c r="AO44">
        <v>0</v>
      </c>
      <c r="AP44">
        <v>0</v>
      </c>
      <c r="AQ44">
        <v>0</v>
      </c>
      <c r="AR44">
        <v>10.433043901358694</v>
      </c>
      <c r="AS44">
        <v>9.4199480627416001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796.05159501788637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7.2199702068668401</v>
      </c>
      <c r="L45">
        <v>519.80286553473638</v>
      </c>
      <c r="M45">
        <v>27.169754561878953</v>
      </c>
      <c r="N45">
        <v>34.882185751978902</v>
      </c>
      <c r="O45">
        <v>0</v>
      </c>
      <c r="P45">
        <v>41.139940483519766</v>
      </c>
      <c r="Q45">
        <v>3.2199026741803283</v>
      </c>
      <c r="R45">
        <v>12.520300507954229</v>
      </c>
      <c r="S45">
        <v>0</v>
      </c>
      <c r="T45">
        <v>0</v>
      </c>
      <c r="U45">
        <v>22.659841991172009</v>
      </c>
      <c r="V45">
        <v>5.706439304137561</v>
      </c>
      <c r="W45">
        <v>13.705014935989258</v>
      </c>
      <c r="X45">
        <v>43.317965402370206</v>
      </c>
      <c r="Y45">
        <v>0</v>
      </c>
      <c r="Z45">
        <v>1.9258737954545455</v>
      </c>
      <c r="AA45">
        <v>0</v>
      </c>
      <c r="AB45">
        <v>0</v>
      </c>
      <c r="AC45">
        <v>0</v>
      </c>
      <c r="AD45">
        <v>0</v>
      </c>
      <c r="AE45">
        <v>4.8663265197194088</v>
      </c>
      <c r="AF45">
        <v>2.4750853727180528</v>
      </c>
      <c r="AG45">
        <v>12.868639175600002</v>
      </c>
      <c r="AH45">
        <v>0</v>
      </c>
      <c r="AI45">
        <v>0</v>
      </c>
      <c r="AJ45">
        <v>0</v>
      </c>
      <c r="AK45">
        <v>15.926457496611507</v>
      </c>
      <c r="AL45">
        <v>0</v>
      </c>
      <c r="AM45">
        <v>4.6677476316579147</v>
      </c>
      <c r="AN45">
        <v>0.644509</v>
      </c>
      <c r="AO45">
        <v>0</v>
      </c>
      <c r="AP45">
        <v>0</v>
      </c>
      <c r="AQ45">
        <v>0</v>
      </c>
      <c r="AR45">
        <v>10.433043901358694</v>
      </c>
      <c r="AS45">
        <v>9.4199480627416001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794.57181231064612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5.6799496053860716</v>
      </c>
      <c r="L46">
        <v>510.17732001515344</v>
      </c>
      <c r="M46">
        <v>27.169754561878953</v>
      </c>
      <c r="N46">
        <v>34.882185751978902</v>
      </c>
      <c r="O46">
        <v>0</v>
      </c>
      <c r="P46">
        <v>41.139940483519766</v>
      </c>
      <c r="Q46">
        <v>3.2199026741803283</v>
      </c>
      <c r="R46">
        <v>12.520300507954229</v>
      </c>
      <c r="S46">
        <v>0</v>
      </c>
      <c r="T46">
        <v>0</v>
      </c>
      <c r="U46">
        <v>22.659841991172009</v>
      </c>
      <c r="V46">
        <v>5.706439304137561</v>
      </c>
      <c r="W46">
        <v>13.705014935989258</v>
      </c>
      <c r="X46">
        <v>43.317965402370206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4.8663265197194088</v>
      </c>
      <c r="AF46">
        <v>2.4750853727180528</v>
      </c>
      <c r="AG46">
        <v>12.868639175600002</v>
      </c>
      <c r="AH46">
        <v>0</v>
      </c>
      <c r="AI46">
        <v>0</v>
      </c>
      <c r="AJ46">
        <v>0</v>
      </c>
      <c r="AK46">
        <v>15.926457496611507</v>
      </c>
      <c r="AL46">
        <v>0</v>
      </c>
      <c r="AM46">
        <v>4.6677476316579147</v>
      </c>
      <c r="AN46">
        <v>0.644509</v>
      </c>
      <c r="AO46">
        <v>0</v>
      </c>
      <c r="AP46">
        <v>0</v>
      </c>
      <c r="AQ46">
        <v>0</v>
      </c>
      <c r="AR46">
        <v>10.433043901358694</v>
      </c>
      <c r="AS46">
        <v>9.4199480627416001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783.40624618958248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4.810022163570725</v>
      </c>
      <c r="L47">
        <v>529.42914252507546</v>
      </c>
      <c r="M47">
        <v>27.169754561878953</v>
      </c>
      <c r="N47">
        <v>34.882185751978902</v>
      </c>
      <c r="O47">
        <v>0</v>
      </c>
      <c r="P47">
        <v>41.139940483519766</v>
      </c>
      <c r="Q47">
        <v>3.2199026741803283</v>
      </c>
      <c r="R47">
        <v>12.520300507954229</v>
      </c>
      <c r="S47">
        <v>0</v>
      </c>
      <c r="T47">
        <v>0</v>
      </c>
      <c r="U47">
        <v>22.840335559328413</v>
      </c>
      <c r="V47">
        <v>5.706439304137561</v>
      </c>
      <c r="W47">
        <v>13.705014935989258</v>
      </c>
      <c r="X47">
        <v>43.317965402370206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4.8663265197194088</v>
      </c>
      <c r="AF47">
        <v>2.4750853727180528</v>
      </c>
      <c r="AG47">
        <v>12.868639175600002</v>
      </c>
      <c r="AH47">
        <v>0</v>
      </c>
      <c r="AI47">
        <v>0</v>
      </c>
      <c r="AJ47">
        <v>0</v>
      </c>
      <c r="AK47">
        <v>15.926457496611507</v>
      </c>
      <c r="AL47">
        <v>0</v>
      </c>
      <c r="AM47">
        <v>4.6677476316579147</v>
      </c>
      <c r="AN47">
        <v>0.644509</v>
      </c>
      <c r="AO47">
        <v>0</v>
      </c>
      <c r="AP47">
        <v>0</v>
      </c>
      <c r="AQ47">
        <v>0</v>
      </c>
      <c r="AR47">
        <v>10.433043901358694</v>
      </c>
      <c r="AS47">
        <v>9.4199480627416001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801.96863482584547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5.3699995161435652</v>
      </c>
      <c r="L48">
        <v>529.42914252507546</v>
      </c>
      <c r="M48">
        <v>27.169754561878953</v>
      </c>
      <c r="N48">
        <v>34.882185751978902</v>
      </c>
      <c r="O48">
        <v>0</v>
      </c>
      <c r="P48">
        <v>41.139940483519766</v>
      </c>
      <c r="Q48">
        <v>3.2199026741803283</v>
      </c>
      <c r="R48">
        <v>12.520300507954229</v>
      </c>
      <c r="S48">
        <v>0</v>
      </c>
      <c r="T48">
        <v>0</v>
      </c>
      <c r="U48">
        <v>22.859766816095348</v>
      </c>
      <c r="V48">
        <v>5.706439304137561</v>
      </c>
      <c r="W48">
        <v>13.705014935989258</v>
      </c>
      <c r="X48">
        <v>43.317965402370206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4.8663265197194088</v>
      </c>
      <c r="AF48">
        <v>2.4750853727180528</v>
      </c>
      <c r="AG48">
        <v>12.868639175600002</v>
      </c>
      <c r="AH48">
        <v>0</v>
      </c>
      <c r="AI48">
        <v>0</v>
      </c>
      <c r="AJ48">
        <v>0</v>
      </c>
      <c r="AK48">
        <v>15.926457496611507</v>
      </c>
      <c r="AL48">
        <v>0</v>
      </c>
      <c r="AM48">
        <v>4.6677476316579147</v>
      </c>
      <c r="AN48">
        <v>0.644509</v>
      </c>
      <c r="AO48">
        <v>0</v>
      </c>
      <c r="AP48">
        <v>0</v>
      </c>
      <c r="AQ48">
        <v>0</v>
      </c>
      <c r="AR48">
        <v>10.433043901358694</v>
      </c>
      <c r="AS48">
        <v>9.4199480627416001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802.54804343518526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4.8100330568780167</v>
      </c>
      <c r="L49">
        <v>510.17732001515344</v>
      </c>
      <c r="M49">
        <v>27.169754561878953</v>
      </c>
      <c r="N49">
        <v>34.882185751978902</v>
      </c>
      <c r="O49">
        <v>0</v>
      </c>
      <c r="P49">
        <v>41.139940483519766</v>
      </c>
      <c r="Q49">
        <v>3.2199026741803283</v>
      </c>
      <c r="R49">
        <v>12.520300507954229</v>
      </c>
      <c r="S49">
        <v>0</v>
      </c>
      <c r="T49">
        <v>0</v>
      </c>
      <c r="U49">
        <v>22.859766816095348</v>
      </c>
      <c r="V49">
        <v>5.706439304137561</v>
      </c>
      <c r="W49">
        <v>13.705014935989258</v>
      </c>
      <c r="X49">
        <v>43.317965402370206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4.8663265197194088</v>
      </c>
      <c r="AF49">
        <v>2.4750853727180528</v>
      </c>
      <c r="AG49">
        <v>12.868639175600002</v>
      </c>
      <c r="AH49">
        <v>0</v>
      </c>
      <c r="AI49">
        <v>0</v>
      </c>
      <c r="AJ49">
        <v>0</v>
      </c>
      <c r="AK49">
        <v>15.926457496611507</v>
      </c>
      <c r="AL49">
        <v>0</v>
      </c>
      <c r="AM49">
        <v>4.6677476316579147</v>
      </c>
      <c r="AN49">
        <v>0.644509</v>
      </c>
      <c r="AO49">
        <v>0</v>
      </c>
      <c r="AP49">
        <v>0</v>
      </c>
      <c r="AQ49">
        <v>0</v>
      </c>
      <c r="AR49">
        <v>10.433043901358694</v>
      </c>
      <c r="AS49">
        <v>9.4199480627416001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782.73625446599772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4.8100330568780167</v>
      </c>
      <c r="L50">
        <v>490.92474237668546</v>
      </c>
      <c r="M50">
        <v>27.169754561878953</v>
      </c>
      <c r="N50">
        <v>34.882185751978902</v>
      </c>
      <c r="O50">
        <v>0</v>
      </c>
      <c r="P50">
        <v>41.139940483519766</v>
      </c>
      <c r="Q50">
        <v>3.2199026741803283</v>
      </c>
      <c r="R50">
        <v>12.520300507954229</v>
      </c>
      <c r="S50">
        <v>0</v>
      </c>
      <c r="T50">
        <v>0</v>
      </c>
      <c r="U50">
        <v>22.859766816095348</v>
      </c>
      <c r="V50">
        <v>5.706439304137561</v>
      </c>
      <c r="W50">
        <v>13.705014935989258</v>
      </c>
      <c r="X50">
        <v>43.317965402370206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4.8663265197194088</v>
      </c>
      <c r="AF50">
        <v>2.4750853727180528</v>
      </c>
      <c r="AG50">
        <v>12.868639175600002</v>
      </c>
      <c r="AH50">
        <v>0</v>
      </c>
      <c r="AI50">
        <v>0</v>
      </c>
      <c r="AJ50">
        <v>0</v>
      </c>
      <c r="AK50">
        <v>15.926457496611507</v>
      </c>
      <c r="AL50">
        <v>0</v>
      </c>
      <c r="AM50">
        <v>4.6677476316579147</v>
      </c>
      <c r="AN50">
        <v>0.644509</v>
      </c>
      <c r="AO50">
        <v>0</v>
      </c>
      <c r="AP50">
        <v>0</v>
      </c>
      <c r="AQ50">
        <v>0</v>
      </c>
      <c r="AR50">
        <v>10.433043901358694</v>
      </c>
      <c r="AS50">
        <v>9.4199480627416001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763.48367682752973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4.8100330568780167</v>
      </c>
      <c r="L51">
        <v>471.67291817372978</v>
      </c>
      <c r="M51">
        <v>27.169754561878953</v>
      </c>
      <c r="N51">
        <v>34.882185751978902</v>
      </c>
      <c r="O51">
        <v>0</v>
      </c>
      <c r="P51">
        <v>41.139940483519766</v>
      </c>
      <c r="Q51">
        <v>3.2199026741803283</v>
      </c>
      <c r="R51">
        <v>12.520300507954229</v>
      </c>
      <c r="S51">
        <v>0</v>
      </c>
      <c r="T51">
        <v>0</v>
      </c>
      <c r="U51">
        <v>22.859766816095348</v>
      </c>
      <c r="V51">
        <v>5.706439304137561</v>
      </c>
      <c r="W51">
        <v>13.705014935989258</v>
      </c>
      <c r="X51">
        <v>43.317965402370206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4.8663265197194088</v>
      </c>
      <c r="AF51">
        <v>2.4750853727180528</v>
      </c>
      <c r="AG51">
        <v>12.868639175600002</v>
      </c>
      <c r="AH51">
        <v>0</v>
      </c>
      <c r="AI51">
        <v>0</v>
      </c>
      <c r="AJ51">
        <v>0</v>
      </c>
      <c r="AK51">
        <v>15.926457496611507</v>
      </c>
      <c r="AL51">
        <v>0</v>
      </c>
      <c r="AM51">
        <v>4.6677476316579147</v>
      </c>
      <c r="AN51">
        <v>0.644509</v>
      </c>
      <c r="AO51">
        <v>0</v>
      </c>
      <c r="AP51">
        <v>1.8915221589892295</v>
      </c>
      <c r="AQ51">
        <v>0</v>
      </c>
      <c r="AR51">
        <v>10.433043901358694</v>
      </c>
      <c r="AS51">
        <v>9.4199480627416001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746.12337478356324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4.8100330568780167</v>
      </c>
      <c r="L52">
        <v>462.04741715708889</v>
      </c>
      <c r="M52">
        <v>27.169754561878953</v>
      </c>
      <c r="N52">
        <v>34.882185751978902</v>
      </c>
      <c r="O52">
        <v>0</v>
      </c>
      <c r="P52">
        <v>41.139940483519766</v>
      </c>
      <c r="Q52">
        <v>3.2199026741803283</v>
      </c>
      <c r="R52">
        <v>12.520300507954229</v>
      </c>
      <c r="S52">
        <v>0</v>
      </c>
      <c r="T52">
        <v>0</v>
      </c>
      <c r="U52">
        <v>22.859766816095348</v>
      </c>
      <c r="V52">
        <v>5.706439304137561</v>
      </c>
      <c r="W52">
        <v>13.705014935989258</v>
      </c>
      <c r="X52">
        <v>43.317965402370206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4.8663265197194088</v>
      </c>
      <c r="AF52">
        <v>2.4750853727180528</v>
      </c>
      <c r="AG52">
        <v>12.868639175600002</v>
      </c>
      <c r="AH52">
        <v>0</v>
      </c>
      <c r="AI52">
        <v>0</v>
      </c>
      <c r="AJ52">
        <v>0</v>
      </c>
      <c r="AK52">
        <v>15.926457496611507</v>
      </c>
      <c r="AL52">
        <v>0</v>
      </c>
      <c r="AM52">
        <v>4.6677476316579147</v>
      </c>
      <c r="AN52">
        <v>0.644509</v>
      </c>
      <c r="AO52">
        <v>0</v>
      </c>
      <c r="AP52">
        <v>1.8915221589892295</v>
      </c>
      <c r="AQ52">
        <v>0</v>
      </c>
      <c r="AR52">
        <v>10.433043901358694</v>
      </c>
      <c r="AS52">
        <v>9.4199480627416001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736.49787376692234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4.8100330568780167</v>
      </c>
      <c r="L53">
        <v>442.7947859027376</v>
      </c>
      <c r="M53">
        <v>27.169754561878953</v>
      </c>
      <c r="N53">
        <v>34.882185751978902</v>
      </c>
      <c r="O53">
        <v>0</v>
      </c>
      <c r="P53">
        <v>41.139940483519766</v>
      </c>
      <c r="Q53">
        <v>3.2199026741803283</v>
      </c>
      <c r="R53">
        <v>12.520300507954229</v>
      </c>
      <c r="S53">
        <v>0</v>
      </c>
      <c r="T53">
        <v>0</v>
      </c>
      <c r="U53">
        <v>22.859766816095348</v>
      </c>
      <c r="V53">
        <v>5.706439304137561</v>
      </c>
      <c r="W53">
        <v>13.705014935989258</v>
      </c>
      <c r="X53">
        <v>43.317965402370206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4.8663265197194088</v>
      </c>
      <c r="AF53">
        <v>2.4750853727180528</v>
      </c>
      <c r="AG53">
        <v>12.868639175600002</v>
      </c>
      <c r="AH53">
        <v>0</v>
      </c>
      <c r="AI53">
        <v>0</v>
      </c>
      <c r="AJ53">
        <v>0</v>
      </c>
      <c r="AK53">
        <v>15.926457496611507</v>
      </c>
      <c r="AL53">
        <v>0</v>
      </c>
      <c r="AM53">
        <v>4.6677476316579147</v>
      </c>
      <c r="AN53">
        <v>0.644509</v>
      </c>
      <c r="AO53">
        <v>0</v>
      </c>
      <c r="AP53">
        <v>1.8915221589892295</v>
      </c>
      <c r="AQ53">
        <v>0</v>
      </c>
      <c r="AR53">
        <v>10.433043901358694</v>
      </c>
      <c r="AS53">
        <v>9.4199480627416001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717.24524251257105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4.8100330568780167</v>
      </c>
      <c r="L54">
        <v>404.29119448151147</v>
      </c>
      <c r="M54">
        <v>27.169754561878953</v>
      </c>
      <c r="N54">
        <v>34.882185751978902</v>
      </c>
      <c r="O54">
        <v>0</v>
      </c>
      <c r="P54">
        <v>41.139940483519766</v>
      </c>
      <c r="Q54">
        <v>3.2199026741803283</v>
      </c>
      <c r="R54">
        <v>12.520300507954229</v>
      </c>
      <c r="S54">
        <v>0</v>
      </c>
      <c r="T54">
        <v>0</v>
      </c>
      <c r="U54">
        <v>22.859766816095348</v>
      </c>
      <c r="V54">
        <v>5.706439304137561</v>
      </c>
      <c r="W54">
        <v>13.705014935989258</v>
      </c>
      <c r="X54">
        <v>43.317965402370206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4.8663265197194088</v>
      </c>
      <c r="AF54">
        <v>2.4750853727180528</v>
      </c>
      <c r="AG54">
        <v>12.868639175600002</v>
      </c>
      <c r="AH54">
        <v>0</v>
      </c>
      <c r="AI54">
        <v>0</v>
      </c>
      <c r="AJ54">
        <v>0</v>
      </c>
      <c r="AK54">
        <v>15.926457496611507</v>
      </c>
      <c r="AL54">
        <v>0</v>
      </c>
      <c r="AM54">
        <v>4.6677476316579147</v>
      </c>
      <c r="AN54">
        <v>0.644509</v>
      </c>
      <c r="AO54">
        <v>0</v>
      </c>
      <c r="AP54">
        <v>1.8915221589892295</v>
      </c>
      <c r="AQ54">
        <v>0</v>
      </c>
      <c r="AR54">
        <v>10.433043901358694</v>
      </c>
      <c r="AS54">
        <v>9.4199480627416001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678.74165109134492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4.8100330568780167</v>
      </c>
      <c r="L55">
        <v>307.06914822775354</v>
      </c>
      <c r="M55">
        <v>27.169754561878953</v>
      </c>
      <c r="N55">
        <v>34.882185751978902</v>
      </c>
      <c r="O55">
        <v>0</v>
      </c>
      <c r="P55">
        <v>41.139940483519766</v>
      </c>
      <c r="Q55">
        <v>2.0889239324324325</v>
      </c>
      <c r="R55">
        <v>7.4618350622842771</v>
      </c>
      <c r="S55">
        <v>0</v>
      </c>
      <c r="T55">
        <v>0</v>
      </c>
      <c r="U55">
        <v>22.859766816095348</v>
      </c>
      <c r="V55">
        <v>3.8081541092388145</v>
      </c>
      <c r="W55">
        <v>13.705014935989258</v>
      </c>
      <c r="X55">
        <v>43.317965402370206</v>
      </c>
      <c r="Y55">
        <v>0</v>
      </c>
      <c r="Z55">
        <v>1.9258737954545455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12.868639175600002</v>
      </c>
      <c r="AH55">
        <v>0</v>
      </c>
      <c r="AI55">
        <v>0</v>
      </c>
      <c r="AJ55">
        <v>0</v>
      </c>
      <c r="AK55">
        <v>15.926457496611507</v>
      </c>
      <c r="AL55">
        <v>0</v>
      </c>
      <c r="AM55">
        <v>4.6677476316579147</v>
      </c>
      <c r="AN55">
        <v>0.644509</v>
      </c>
      <c r="AO55">
        <v>0</v>
      </c>
      <c r="AP55">
        <v>0</v>
      </c>
      <c r="AQ55">
        <v>0</v>
      </c>
      <c r="AR55">
        <v>10.433043901358694</v>
      </c>
      <c r="AS55">
        <v>9.4199480627416001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566.67402677656185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4.8100330568780167</v>
      </c>
      <c r="L56">
        <v>307.06914822775354</v>
      </c>
      <c r="M56">
        <v>27.169754561878953</v>
      </c>
      <c r="N56">
        <v>34.882185751978902</v>
      </c>
      <c r="O56">
        <v>0</v>
      </c>
      <c r="P56">
        <v>41.139940483519766</v>
      </c>
      <c r="Q56">
        <v>1.7796790865384615</v>
      </c>
      <c r="R56">
        <v>6.9306137083333326</v>
      </c>
      <c r="S56">
        <v>0</v>
      </c>
      <c r="T56">
        <v>0</v>
      </c>
      <c r="U56">
        <v>22.859766816095348</v>
      </c>
      <c r="V56">
        <v>3.8081541092388145</v>
      </c>
      <c r="W56">
        <v>13.705014935989258</v>
      </c>
      <c r="X56">
        <v>43.317965402370206</v>
      </c>
      <c r="Y56">
        <v>0</v>
      </c>
      <c r="Z56">
        <v>1.9258737954545455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12.868639175600002</v>
      </c>
      <c r="AH56">
        <v>0</v>
      </c>
      <c r="AI56">
        <v>0</v>
      </c>
      <c r="AJ56">
        <v>0</v>
      </c>
      <c r="AK56">
        <v>15.926457496611507</v>
      </c>
      <c r="AL56">
        <v>0</v>
      </c>
      <c r="AM56">
        <v>4.6677476316579147</v>
      </c>
      <c r="AN56">
        <v>0.644509</v>
      </c>
      <c r="AO56">
        <v>0</v>
      </c>
      <c r="AP56">
        <v>0</v>
      </c>
      <c r="AQ56">
        <v>0</v>
      </c>
      <c r="AR56">
        <v>10.433043901358694</v>
      </c>
      <c r="AS56">
        <v>9.4199480627416001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565.83356057671699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4.8100330568780167</v>
      </c>
      <c r="L57">
        <v>308.99643331217175</v>
      </c>
      <c r="M57">
        <v>27.169754561878953</v>
      </c>
      <c r="N57">
        <v>34.882185751978902</v>
      </c>
      <c r="O57">
        <v>0</v>
      </c>
      <c r="P57">
        <v>41.139940483519766</v>
      </c>
      <c r="Q57">
        <v>1.7995920902255642</v>
      </c>
      <c r="R57">
        <v>7.0893153175946546</v>
      </c>
      <c r="S57">
        <v>0</v>
      </c>
      <c r="T57">
        <v>0</v>
      </c>
      <c r="U57">
        <v>22.859766816095348</v>
      </c>
      <c r="V57">
        <v>4.6716619999999951</v>
      </c>
      <c r="W57">
        <v>13.705014935989258</v>
      </c>
      <c r="X57">
        <v>43.317965402370206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12.868639175600002</v>
      </c>
      <c r="AH57">
        <v>0</v>
      </c>
      <c r="AI57">
        <v>0</v>
      </c>
      <c r="AJ57">
        <v>0</v>
      </c>
      <c r="AK57">
        <v>15.926457496611507</v>
      </c>
      <c r="AL57">
        <v>0</v>
      </c>
      <c r="AM57">
        <v>4.6677476316579147</v>
      </c>
      <c r="AN57">
        <v>0.644509</v>
      </c>
      <c r="AO57">
        <v>0</v>
      </c>
      <c r="AP57">
        <v>1.8915221589892295</v>
      </c>
      <c r="AQ57">
        <v>0</v>
      </c>
      <c r="AR57">
        <v>10.433043901358694</v>
      </c>
      <c r="AS57">
        <v>9.613813366190902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572.81422942273775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4.8100330568780167</v>
      </c>
      <c r="L58">
        <v>308.99643331217175</v>
      </c>
      <c r="M58">
        <v>27.169754561878953</v>
      </c>
      <c r="N58">
        <v>34.882185751978902</v>
      </c>
      <c r="O58">
        <v>0</v>
      </c>
      <c r="P58">
        <v>41.139940483519766</v>
      </c>
      <c r="Q58">
        <v>1.7810291047040971</v>
      </c>
      <c r="R58">
        <v>7.0893153175946546</v>
      </c>
      <c r="S58">
        <v>0</v>
      </c>
      <c r="T58">
        <v>0</v>
      </c>
      <c r="U58">
        <v>22.859766816095348</v>
      </c>
      <c r="V58">
        <v>5.2705092290697673</v>
      </c>
      <c r="W58">
        <v>13.705014935989258</v>
      </c>
      <c r="X58">
        <v>43.317965402370206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12.868639175600002</v>
      </c>
      <c r="AH58">
        <v>0</v>
      </c>
      <c r="AI58">
        <v>0</v>
      </c>
      <c r="AJ58">
        <v>0</v>
      </c>
      <c r="AK58">
        <v>15.926457496611507</v>
      </c>
      <c r="AL58">
        <v>0</v>
      </c>
      <c r="AM58">
        <v>4.6677476316579147</v>
      </c>
      <c r="AN58">
        <v>0.644509</v>
      </c>
      <c r="AO58">
        <v>0</v>
      </c>
      <c r="AP58">
        <v>0</v>
      </c>
      <c r="AQ58">
        <v>0</v>
      </c>
      <c r="AR58">
        <v>10.433043901358694</v>
      </c>
      <c r="AS58">
        <v>9.613813366190902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571.50299150729688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4.8100330568780167</v>
      </c>
      <c r="L59">
        <v>308.99643331217175</v>
      </c>
      <c r="M59">
        <v>27.169754561878953</v>
      </c>
      <c r="N59">
        <v>34.882185751978902</v>
      </c>
      <c r="O59">
        <v>0</v>
      </c>
      <c r="P59">
        <v>41.139940483519766</v>
      </c>
      <c r="Q59">
        <v>1.7810291047040971</v>
      </c>
      <c r="R59">
        <v>12.517936973129991</v>
      </c>
      <c r="S59">
        <v>0</v>
      </c>
      <c r="T59">
        <v>0</v>
      </c>
      <c r="U59">
        <v>22.859766816095348</v>
      </c>
      <c r="V59">
        <v>5.3386356281050391</v>
      </c>
      <c r="W59">
        <v>13.704812505189341</v>
      </c>
      <c r="X59">
        <v>43.318742693314476</v>
      </c>
      <c r="Y59">
        <v>0</v>
      </c>
      <c r="Z59">
        <v>3.851747590909091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12.868639175600002</v>
      </c>
      <c r="AH59">
        <v>0</v>
      </c>
      <c r="AI59">
        <v>0</v>
      </c>
      <c r="AJ59">
        <v>0</v>
      </c>
      <c r="AK59">
        <v>15.926457496611507</v>
      </c>
      <c r="AL59">
        <v>0</v>
      </c>
      <c r="AM59">
        <v>4.6677476316579147</v>
      </c>
      <c r="AN59">
        <v>0.644509</v>
      </c>
      <c r="AO59">
        <v>0</v>
      </c>
      <c r="AP59">
        <v>0</v>
      </c>
      <c r="AQ59">
        <v>0</v>
      </c>
      <c r="AR59">
        <v>10.433043901358694</v>
      </c>
      <c r="AS59">
        <v>9.613813366190902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577.00031442201191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4.8100330568780167</v>
      </c>
      <c r="L60">
        <v>308.99643331217175</v>
      </c>
      <c r="M60">
        <v>27.169754561878953</v>
      </c>
      <c r="N60">
        <v>34.882185751978902</v>
      </c>
      <c r="O60">
        <v>0</v>
      </c>
      <c r="P60">
        <v>41.139940483519766</v>
      </c>
      <c r="Q60">
        <v>1.7810291047040971</v>
      </c>
      <c r="R60">
        <v>12.517936973129991</v>
      </c>
      <c r="S60">
        <v>0</v>
      </c>
      <c r="T60">
        <v>0</v>
      </c>
      <c r="U60">
        <v>22.859766816095348</v>
      </c>
      <c r="V60">
        <v>5.3386356281050391</v>
      </c>
      <c r="W60">
        <v>13.704812505189341</v>
      </c>
      <c r="X60">
        <v>43.318742693314476</v>
      </c>
      <c r="Y60">
        <v>0</v>
      </c>
      <c r="Z60">
        <v>3.851747590909091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12.868639175600002</v>
      </c>
      <c r="AH60">
        <v>0</v>
      </c>
      <c r="AI60">
        <v>0</v>
      </c>
      <c r="AJ60">
        <v>0</v>
      </c>
      <c r="AK60">
        <v>15.926457496611507</v>
      </c>
      <c r="AL60">
        <v>0</v>
      </c>
      <c r="AM60">
        <v>4.6677476316579147</v>
      </c>
      <c r="AN60">
        <v>0.644509</v>
      </c>
      <c r="AO60">
        <v>0</v>
      </c>
      <c r="AP60">
        <v>0</v>
      </c>
      <c r="AQ60">
        <v>0</v>
      </c>
      <c r="AR60">
        <v>10.433043901358694</v>
      </c>
      <c r="AS60">
        <v>9.613813366190902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577.00031442201191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4.8100330568780167</v>
      </c>
      <c r="L61">
        <v>308.99643331217175</v>
      </c>
      <c r="M61">
        <v>27.169754561878953</v>
      </c>
      <c r="N61">
        <v>34.882185751978902</v>
      </c>
      <c r="O61">
        <v>0</v>
      </c>
      <c r="P61">
        <v>41.139940483519766</v>
      </c>
      <c r="Q61">
        <v>1.7810291047040971</v>
      </c>
      <c r="R61">
        <v>12.517936973129991</v>
      </c>
      <c r="S61">
        <v>0</v>
      </c>
      <c r="T61">
        <v>0</v>
      </c>
      <c r="U61">
        <v>22.859766816095348</v>
      </c>
      <c r="V61">
        <v>5.3386356281050391</v>
      </c>
      <c r="W61">
        <v>13.704812505189341</v>
      </c>
      <c r="X61">
        <v>43.318742693314476</v>
      </c>
      <c r="Y61">
        <v>0</v>
      </c>
      <c r="Z61">
        <v>3.851747590909091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12.868639175600002</v>
      </c>
      <c r="AH61">
        <v>5.5934760800000003</v>
      </c>
      <c r="AI61">
        <v>0</v>
      </c>
      <c r="AJ61">
        <v>0</v>
      </c>
      <c r="AK61">
        <v>15.926457496611507</v>
      </c>
      <c r="AL61">
        <v>0</v>
      </c>
      <c r="AM61">
        <v>4.6677476316579147</v>
      </c>
      <c r="AN61">
        <v>0.644509</v>
      </c>
      <c r="AO61">
        <v>0</v>
      </c>
      <c r="AP61">
        <v>0</v>
      </c>
      <c r="AQ61">
        <v>3.8516611287301576</v>
      </c>
      <c r="AR61">
        <v>10.433043901358694</v>
      </c>
      <c r="AS61">
        <v>9.4199480627416001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586.25158632729267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4.8100330568780167</v>
      </c>
      <c r="L62">
        <v>308.99643331217175</v>
      </c>
      <c r="M62">
        <v>27.169754561878953</v>
      </c>
      <c r="N62">
        <v>34.882185751978902</v>
      </c>
      <c r="O62">
        <v>0</v>
      </c>
      <c r="P62">
        <v>41.139940483519766</v>
      </c>
      <c r="Q62">
        <v>1.7810291047040971</v>
      </c>
      <c r="R62">
        <v>12.517936973129991</v>
      </c>
      <c r="S62">
        <v>0</v>
      </c>
      <c r="T62">
        <v>0</v>
      </c>
      <c r="U62">
        <v>22.859766816095348</v>
      </c>
      <c r="V62">
        <v>5.3386356281050391</v>
      </c>
      <c r="W62">
        <v>13.704812505189341</v>
      </c>
      <c r="X62">
        <v>43.318742693314476</v>
      </c>
      <c r="Y62">
        <v>0</v>
      </c>
      <c r="Z62">
        <v>3.851747590909091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12.868639175600002</v>
      </c>
      <c r="AH62">
        <v>12.864994922639916</v>
      </c>
      <c r="AI62">
        <v>0</v>
      </c>
      <c r="AJ62">
        <v>0</v>
      </c>
      <c r="AK62">
        <v>15.926457496611507</v>
      </c>
      <c r="AL62">
        <v>0</v>
      </c>
      <c r="AM62">
        <v>4.6677476316579147</v>
      </c>
      <c r="AN62">
        <v>0.644509</v>
      </c>
      <c r="AO62">
        <v>0</v>
      </c>
      <c r="AP62">
        <v>0</v>
      </c>
      <c r="AQ62">
        <v>3.8516611287301576</v>
      </c>
      <c r="AR62">
        <v>10.433043901358694</v>
      </c>
      <c r="AS62">
        <v>9.4199480627416001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593.52310516993259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4.8100330568780167</v>
      </c>
      <c r="L63">
        <v>317.01608550376875</v>
      </c>
      <c r="M63">
        <v>27.169754561878953</v>
      </c>
      <c r="N63">
        <v>34.882185751978902</v>
      </c>
      <c r="O63">
        <v>0</v>
      </c>
      <c r="P63">
        <v>41.139940483519766</v>
      </c>
      <c r="Q63">
        <v>3.2239873850931673</v>
      </c>
      <c r="R63">
        <v>12.517936973129991</v>
      </c>
      <c r="S63">
        <v>0</v>
      </c>
      <c r="T63">
        <v>0</v>
      </c>
      <c r="U63">
        <v>22.859766816095348</v>
      </c>
      <c r="V63">
        <v>5.3386356281050391</v>
      </c>
      <c r="W63">
        <v>13.704812505189341</v>
      </c>
      <c r="X63">
        <v>43.318742693314476</v>
      </c>
      <c r="Y63">
        <v>0</v>
      </c>
      <c r="Z63">
        <v>3.851747590909091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2.4750853727180528</v>
      </c>
      <c r="AG63">
        <v>12.868639175600002</v>
      </c>
      <c r="AH63">
        <v>12.864994922639916</v>
      </c>
      <c r="AI63">
        <v>0</v>
      </c>
      <c r="AJ63">
        <v>0</v>
      </c>
      <c r="AK63">
        <v>15.926457496611507</v>
      </c>
      <c r="AL63">
        <v>0</v>
      </c>
      <c r="AM63">
        <v>4.6677476316579147</v>
      </c>
      <c r="AN63">
        <v>0.644509</v>
      </c>
      <c r="AO63">
        <v>0</v>
      </c>
      <c r="AP63">
        <v>0</v>
      </c>
      <c r="AQ63">
        <v>7.7033219506349191</v>
      </c>
      <c r="AR63">
        <v>10.433043901358694</v>
      </c>
      <c r="AS63">
        <v>9.4199480627416001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606.83737646382349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4.8100330568780167</v>
      </c>
      <c r="L64">
        <v>317.01608550376875</v>
      </c>
      <c r="M64">
        <v>27.169754561878953</v>
      </c>
      <c r="N64">
        <v>34.882185751978902</v>
      </c>
      <c r="O64">
        <v>0</v>
      </c>
      <c r="P64">
        <v>41.139940483519766</v>
      </c>
      <c r="Q64">
        <v>3.2239873850931673</v>
      </c>
      <c r="R64">
        <v>12.517936973129991</v>
      </c>
      <c r="S64">
        <v>0</v>
      </c>
      <c r="T64">
        <v>0</v>
      </c>
      <c r="U64">
        <v>22.859766816095348</v>
      </c>
      <c r="V64">
        <v>5.3386356281050391</v>
      </c>
      <c r="W64">
        <v>13.704812505189341</v>
      </c>
      <c r="X64">
        <v>43.318742693314476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2.4750853727180528</v>
      </c>
      <c r="AG64">
        <v>12.868639175600002</v>
      </c>
      <c r="AH64">
        <v>12.864994922639916</v>
      </c>
      <c r="AI64">
        <v>0</v>
      </c>
      <c r="AJ64">
        <v>0</v>
      </c>
      <c r="AK64">
        <v>15.926457496611507</v>
      </c>
      <c r="AL64">
        <v>0</v>
      </c>
      <c r="AM64">
        <v>4.6677476316579147</v>
      </c>
      <c r="AN64">
        <v>0.644509</v>
      </c>
      <c r="AO64">
        <v>0</v>
      </c>
      <c r="AP64">
        <v>0</v>
      </c>
      <c r="AQ64">
        <v>7.7033219506349191</v>
      </c>
      <c r="AR64">
        <v>10.433043901358694</v>
      </c>
      <c r="AS64">
        <v>9.4199480627416001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604.91150266836894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4.8100330568780167</v>
      </c>
      <c r="L65">
        <v>317.01608550376875</v>
      </c>
      <c r="M65">
        <v>27.169754561878953</v>
      </c>
      <c r="N65">
        <v>34.882185751978902</v>
      </c>
      <c r="O65">
        <v>0</v>
      </c>
      <c r="P65">
        <v>41.139940483519766</v>
      </c>
      <c r="Q65">
        <v>3.2239873850931673</v>
      </c>
      <c r="R65">
        <v>12.517936973129991</v>
      </c>
      <c r="S65">
        <v>0</v>
      </c>
      <c r="T65">
        <v>0</v>
      </c>
      <c r="U65">
        <v>22.859766816095348</v>
      </c>
      <c r="V65">
        <v>5.3386356281050391</v>
      </c>
      <c r="W65">
        <v>13.704812505189341</v>
      </c>
      <c r="X65">
        <v>43.318742693314476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2.4750853727180528</v>
      </c>
      <c r="AG65">
        <v>12.868639175600002</v>
      </c>
      <c r="AH65">
        <v>12.864994922639916</v>
      </c>
      <c r="AI65">
        <v>0</v>
      </c>
      <c r="AJ65">
        <v>0</v>
      </c>
      <c r="AK65">
        <v>15.926457496611507</v>
      </c>
      <c r="AL65">
        <v>0</v>
      </c>
      <c r="AM65">
        <v>4.6677476316579147</v>
      </c>
      <c r="AN65">
        <v>0.644509</v>
      </c>
      <c r="AO65">
        <v>0</v>
      </c>
      <c r="AP65">
        <v>0</v>
      </c>
      <c r="AQ65">
        <v>7.7033219506349191</v>
      </c>
      <c r="AR65">
        <v>10.433043901358694</v>
      </c>
      <c r="AS65">
        <v>9.4199480627416001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604.91150266836894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4.8100330568780167</v>
      </c>
      <c r="L66">
        <v>317.01608550376875</v>
      </c>
      <c r="M66">
        <v>27.169754561878953</v>
      </c>
      <c r="N66">
        <v>34.882185751978902</v>
      </c>
      <c r="O66">
        <v>0</v>
      </c>
      <c r="P66">
        <v>41.139940483519766</v>
      </c>
      <c r="Q66">
        <v>3.2239873850931673</v>
      </c>
      <c r="R66">
        <v>12.517936973129991</v>
      </c>
      <c r="S66">
        <v>0</v>
      </c>
      <c r="T66">
        <v>0</v>
      </c>
      <c r="U66">
        <v>22.859766816095348</v>
      </c>
      <c r="V66">
        <v>5.3386356281050391</v>
      </c>
      <c r="W66">
        <v>13.704812505189341</v>
      </c>
      <c r="X66">
        <v>43.318742693314476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4.8663265197194088</v>
      </c>
      <c r="AF66">
        <v>2.4750853727180528</v>
      </c>
      <c r="AG66">
        <v>12.868639175600002</v>
      </c>
      <c r="AH66">
        <v>12.864994922639916</v>
      </c>
      <c r="AI66">
        <v>0</v>
      </c>
      <c r="AJ66">
        <v>0</v>
      </c>
      <c r="AK66">
        <v>15.926457496611507</v>
      </c>
      <c r="AL66">
        <v>0</v>
      </c>
      <c r="AM66">
        <v>4.6677476316579147</v>
      </c>
      <c r="AN66">
        <v>0.644509</v>
      </c>
      <c r="AO66">
        <v>0</v>
      </c>
      <c r="AP66">
        <v>0</v>
      </c>
      <c r="AQ66">
        <v>7.7033219506349191</v>
      </c>
      <c r="AR66">
        <v>10.433043901358694</v>
      </c>
      <c r="AS66">
        <v>9.4199480627416001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609.77782918808839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4.8100370142362436</v>
      </c>
      <c r="L67">
        <v>356.16130231442537</v>
      </c>
      <c r="M67">
        <v>27.169754561878953</v>
      </c>
      <c r="N67">
        <v>34.882185751978902</v>
      </c>
      <c r="O67">
        <v>0</v>
      </c>
      <c r="P67">
        <v>41.139940483519766</v>
      </c>
      <c r="Q67">
        <v>3.2206029066666666</v>
      </c>
      <c r="R67">
        <v>12.390297387663971</v>
      </c>
      <c r="S67">
        <v>0</v>
      </c>
      <c r="T67">
        <v>0</v>
      </c>
      <c r="U67">
        <v>22.859766816095348</v>
      </c>
      <c r="V67">
        <v>5.3292900489067883</v>
      </c>
      <c r="W67">
        <v>13.227355840482263</v>
      </c>
      <c r="X67">
        <v>43.3178500007172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12.868639175600002</v>
      </c>
      <c r="AH67">
        <v>12.864994922639916</v>
      </c>
      <c r="AI67">
        <v>0</v>
      </c>
      <c r="AJ67">
        <v>0</v>
      </c>
      <c r="AK67">
        <v>15.926457496611507</v>
      </c>
      <c r="AL67">
        <v>0</v>
      </c>
      <c r="AM67">
        <v>4.6677476316579147</v>
      </c>
      <c r="AN67">
        <v>0.644509</v>
      </c>
      <c r="AO67">
        <v>0</v>
      </c>
      <c r="AP67">
        <v>0</v>
      </c>
      <c r="AQ67">
        <v>7.7033219506349191</v>
      </c>
      <c r="AR67">
        <v>10.433043901358694</v>
      </c>
      <c r="AS67">
        <v>9.4199480627416001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648.304330955708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4.8100558034066339</v>
      </c>
      <c r="L68">
        <v>356.16130231442537</v>
      </c>
      <c r="M68">
        <v>27.169754561878953</v>
      </c>
      <c r="N68">
        <v>34.882185751978902</v>
      </c>
      <c r="O68">
        <v>0</v>
      </c>
      <c r="P68">
        <v>41.139940483519766</v>
      </c>
      <c r="Q68">
        <v>3.2206029066666666</v>
      </c>
      <c r="R68">
        <v>12.390297387663971</v>
      </c>
      <c r="S68">
        <v>0</v>
      </c>
      <c r="T68">
        <v>0</v>
      </c>
      <c r="U68">
        <v>22.859766816095348</v>
      </c>
      <c r="V68">
        <v>5.3312817745830943</v>
      </c>
      <c r="W68">
        <v>13.705014935989258</v>
      </c>
      <c r="X68">
        <v>43.3178500007172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12.868639175600002</v>
      </c>
      <c r="AH68">
        <v>12.864994922639916</v>
      </c>
      <c r="AI68">
        <v>0</v>
      </c>
      <c r="AJ68">
        <v>0</v>
      </c>
      <c r="AK68">
        <v>15.926457496611507</v>
      </c>
      <c r="AL68">
        <v>0</v>
      </c>
      <c r="AM68">
        <v>4.6677476316579147</v>
      </c>
      <c r="AN68">
        <v>0.644509</v>
      </c>
      <c r="AO68">
        <v>0</v>
      </c>
      <c r="AP68">
        <v>0</v>
      </c>
      <c r="AQ68">
        <v>7.7033219506349191</v>
      </c>
      <c r="AR68">
        <v>10.433043901358694</v>
      </c>
      <c r="AS68">
        <v>9.4199480627416001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648.78400056606176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4.7500811182289979</v>
      </c>
      <c r="L69">
        <v>365.78723418115322</v>
      </c>
      <c r="M69">
        <v>27.169754561878953</v>
      </c>
      <c r="N69">
        <v>34.882185751978902</v>
      </c>
      <c r="O69">
        <v>0</v>
      </c>
      <c r="P69">
        <v>41.139940483519766</v>
      </c>
      <c r="Q69">
        <v>3.2206029066666666</v>
      </c>
      <c r="R69">
        <v>12.518377093849546</v>
      </c>
      <c r="S69">
        <v>0</v>
      </c>
      <c r="T69">
        <v>0</v>
      </c>
      <c r="U69">
        <v>22.859766816095348</v>
      </c>
      <c r="V69">
        <v>5.3312817745830943</v>
      </c>
      <c r="W69">
        <v>13.705014935989258</v>
      </c>
      <c r="X69">
        <v>43.3178500007172</v>
      </c>
      <c r="Y69">
        <v>0</v>
      </c>
      <c r="Z69">
        <v>1.9258737954545455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12.868639175600002</v>
      </c>
      <c r="AH69">
        <v>12.864994922639916</v>
      </c>
      <c r="AI69">
        <v>0</v>
      </c>
      <c r="AJ69">
        <v>0</v>
      </c>
      <c r="AK69">
        <v>15.926457496611507</v>
      </c>
      <c r="AL69">
        <v>0</v>
      </c>
      <c r="AM69">
        <v>4.6677476316579147</v>
      </c>
      <c r="AN69">
        <v>0.644509</v>
      </c>
      <c r="AO69">
        <v>0</v>
      </c>
      <c r="AP69">
        <v>0</v>
      </c>
      <c r="AQ69">
        <v>7.7033219506349191</v>
      </c>
      <c r="AR69">
        <v>10.433043901358694</v>
      </c>
      <c r="AS69">
        <v>9.4199480627416001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658.47803745379758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4.8100622188087385</v>
      </c>
      <c r="L70">
        <v>375.41587451559457</v>
      </c>
      <c r="M70">
        <v>27.169754561878953</v>
      </c>
      <c r="N70">
        <v>34.882185751978902</v>
      </c>
      <c r="O70">
        <v>0</v>
      </c>
      <c r="P70">
        <v>41.139940483519766</v>
      </c>
      <c r="Q70">
        <v>3.2206029066666666</v>
      </c>
      <c r="R70">
        <v>12.518377093849546</v>
      </c>
      <c r="S70">
        <v>0</v>
      </c>
      <c r="T70">
        <v>0</v>
      </c>
      <c r="U70">
        <v>22.859766816095348</v>
      </c>
      <c r="V70">
        <v>5.3312817745830943</v>
      </c>
      <c r="W70">
        <v>13.705014935989258</v>
      </c>
      <c r="X70">
        <v>43.3178500007172</v>
      </c>
      <c r="Y70">
        <v>0</v>
      </c>
      <c r="Z70">
        <v>1.9258737954545455</v>
      </c>
      <c r="AA70">
        <v>4.1484748852320674</v>
      </c>
      <c r="AB70">
        <v>3.8897897441860461</v>
      </c>
      <c r="AC70">
        <v>0</v>
      </c>
      <c r="AD70">
        <v>0</v>
      </c>
      <c r="AE70">
        <v>4.8663265197194088</v>
      </c>
      <c r="AF70">
        <v>2.4750853727180528</v>
      </c>
      <c r="AG70">
        <v>12.868639175600002</v>
      </c>
      <c r="AH70">
        <v>12.892962235543823</v>
      </c>
      <c r="AI70">
        <v>0</v>
      </c>
      <c r="AJ70">
        <v>0</v>
      </c>
      <c r="AK70">
        <v>15.926457496611507</v>
      </c>
      <c r="AL70">
        <v>0</v>
      </c>
      <c r="AM70">
        <v>4.6677476316579147</v>
      </c>
      <c r="AN70">
        <v>0.644509</v>
      </c>
      <c r="AO70">
        <v>0</v>
      </c>
      <c r="AP70">
        <v>0</v>
      </c>
      <c r="AQ70">
        <v>7.7033219506349191</v>
      </c>
      <c r="AR70">
        <v>10.433043901358694</v>
      </c>
      <c r="AS70">
        <v>9.4199480627416001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676.23289083114071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4.8100036078607857</v>
      </c>
      <c r="L71">
        <v>423.54312698651677</v>
      </c>
      <c r="M71">
        <v>27.169754561878953</v>
      </c>
      <c r="N71">
        <v>34.882185751978902</v>
      </c>
      <c r="O71">
        <v>0</v>
      </c>
      <c r="P71">
        <v>41.139940483519766</v>
      </c>
      <c r="Q71">
        <v>3.2206029066666666</v>
      </c>
      <c r="R71">
        <v>12.518377093849546</v>
      </c>
      <c r="S71">
        <v>0</v>
      </c>
      <c r="T71">
        <v>0</v>
      </c>
      <c r="U71">
        <v>22.859766816095348</v>
      </c>
      <c r="V71">
        <v>5.3312817745830943</v>
      </c>
      <c r="W71">
        <v>13.705014935989258</v>
      </c>
      <c r="X71">
        <v>43.3178500007172</v>
      </c>
      <c r="Y71">
        <v>0</v>
      </c>
      <c r="Z71">
        <v>1.9258737954545455</v>
      </c>
      <c r="AA71">
        <v>4.1484748852320674</v>
      </c>
      <c r="AB71">
        <v>3.8897897441860461</v>
      </c>
      <c r="AC71">
        <v>2.8582674982723422</v>
      </c>
      <c r="AD71">
        <v>0</v>
      </c>
      <c r="AE71">
        <v>4.8663265197194088</v>
      </c>
      <c r="AF71">
        <v>2.4750853727180528</v>
      </c>
      <c r="AG71">
        <v>12.868639175600002</v>
      </c>
      <c r="AH71">
        <v>20.723828870263997</v>
      </c>
      <c r="AI71">
        <v>0</v>
      </c>
      <c r="AJ71">
        <v>0</v>
      </c>
      <c r="AK71">
        <v>15.926457496611507</v>
      </c>
      <c r="AL71">
        <v>0</v>
      </c>
      <c r="AM71">
        <v>4.6677476316579147</v>
      </c>
      <c r="AN71">
        <v>0.644509</v>
      </c>
      <c r="AO71">
        <v>0</v>
      </c>
      <c r="AP71">
        <v>0</v>
      </c>
      <c r="AQ71">
        <v>11.554983079365076</v>
      </c>
      <c r="AR71">
        <v>10.433043901358694</v>
      </c>
      <c r="AS71">
        <v>9.4199480627416001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738.9008799528375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4.8199630933512889</v>
      </c>
      <c r="L72">
        <v>433.17082535496979</v>
      </c>
      <c r="M72">
        <v>27.169754561878953</v>
      </c>
      <c r="N72">
        <v>34.882185751978902</v>
      </c>
      <c r="O72">
        <v>0</v>
      </c>
      <c r="P72">
        <v>41.139940483519766</v>
      </c>
      <c r="Q72">
        <v>3.2206029066666666</v>
      </c>
      <c r="R72">
        <v>12.518377093849546</v>
      </c>
      <c r="S72">
        <v>0</v>
      </c>
      <c r="T72">
        <v>0</v>
      </c>
      <c r="U72">
        <v>22.859766816095348</v>
      </c>
      <c r="V72">
        <v>5.3312817745830943</v>
      </c>
      <c r="W72">
        <v>13.705014935989258</v>
      </c>
      <c r="X72">
        <v>43.3178500007172</v>
      </c>
      <c r="Y72">
        <v>0</v>
      </c>
      <c r="Z72">
        <v>1.9258737954545455</v>
      </c>
      <c r="AA72">
        <v>8.2969497704641348</v>
      </c>
      <c r="AB72">
        <v>3.8897897441860461</v>
      </c>
      <c r="AC72">
        <v>2.8582674982723422</v>
      </c>
      <c r="AD72">
        <v>0</v>
      </c>
      <c r="AE72">
        <v>4.8663265197194088</v>
      </c>
      <c r="AF72">
        <v>2.4750853727180528</v>
      </c>
      <c r="AG72">
        <v>12.868639175600002</v>
      </c>
      <c r="AH72">
        <v>20.723828870263997</v>
      </c>
      <c r="AI72">
        <v>0</v>
      </c>
      <c r="AJ72">
        <v>0</v>
      </c>
      <c r="AK72">
        <v>15.926457496611507</v>
      </c>
      <c r="AL72">
        <v>0</v>
      </c>
      <c r="AM72">
        <v>4.6677476316579147</v>
      </c>
      <c r="AN72">
        <v>0.644509</v>
      </c>
      <c r="AO72">
        <v>0</v>
      </c>
      <c r="AP72">
        <v>0</v>
      </c>
      <c r="AQ72">
        <v>11.554983079365076</v>
      </c>
      <c r="AR72">
        <v>10.433043901358694</v>
      </c>
      <c r="AS72">
        <v>9.4199480627416001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752.68701269201313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4.8199630933512889</v>
      </c>
      <c r="L73">
        <v>433.17606788485227</v>
      </c>
      <c r="M73">
        <v>27.169754561878953</v>
      </c>
      <c r="N73">
        <v>34.882185751978902</v>
      </c>
      <c r="O73">
        <v>0</v>
      </c>
      <c r="P73">
        <v>41.139940483519766</v>
      </c>
      <c r="Q73">
        <v>3.2206029066666666</v>
      </c>
      <c r="R73">
        <v>12.518377093849546</v>
      </c>
      <c r="S73">
        <v>0</v>
      </c>
      <c r="T73">
        <v>0</v>
      </c>
      <c r="U73">
        <v>22.859766816095348</v>
      </c>
      <c r="V73">
        <v>5.3312817745830943</v>
      </c>
      <c r="W73">
        <v>13.705014935989258</v>
      </c>
      <c r="X73">
        <v>43.3178500007172</v>
      </c>
      <c r="Y73">
        <v>0</v>
      </c>
      <c r="Z73">
        <v>1.9258737954545455</v>
      </c>
      <c r="AA73">
        <v>12.445424655696202</v>
      </c>
      <c r="AB73">
        <v>7.7795791815453841</v>
      </c>
      <c r="AC73">
        <v>5.7165349965446843</v>
      </c>
      <c r="AD73">
        <v>2.3408508027252082</v>
      </c>
      <c r="AE73">
        <v>4.8663265197194088</v>
      </c>
      <c r="AF73">
        <v>4.9501704386409733</v>
      </c>
      <c r="AG73">
        <v>12.868639175600002</v>
      </c>
      <c r="AH73">
        <v>20.723828870263997</v>
      </c>
      <c r="AI73">
        <v>0</v>
      </c>
      <c r="AJ73">
        <v>0</v>
      </c>
      <c r="AK73">
        <v>15.926457496611507</v>
      </c>
      <c r="AL73">
        <v>0</v>
      </c>
      <c r="AM73">
        <v>4.6677476316579147</v>
      </c>
      <c r="AN73">
        <v>0.644509</v>
      </c>
      <c r="AO73">
        <v>0</v>
      </c>
      <c r="AP73">
        <v>0</v>
      </c>
      <c r="AQ73">
        <v>11.554983079365076</v>
      </c>
      <c r="AR73">
        <v>10.433043901358694</v>
      </c>
      <c r="AS73">
        <v>9.4199480627416001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768.40472291140759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4.8199630933512889</v>
      </c>
      <c r="L74">
        <v>413.91937191693597</v>
      </c>
      <c r="M74">
        <v>27.169754561878953</v>
      </c>
      <c r="N74">
        <v>34.882185751978902</v>
      </c>
      <c r="O74">
        <v>0</v>
      </c>
      <c r="P74">
        <v>41.139940483519766</v>
      </c>
      <c r="Q74">
        <v>3.2206029066666666</v>
      </c>
      <c r="R74">
        <v>12.518377093849546</v>
      </c>
      <c r="S74">
        <v>0</v>
      </c>
      <c r="T74">
        <v>0</v>
      </c>
      <c r="U74">
        <v>22.859766816095348</v>
      </c>
      <c r="V74">
        <v>5.3312817745830943</v>
      </c>
      <c r="W74">
        <v>13.705014935989258</v>
      </c>
      <c r="X74">
        <v>43.3178500007172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12.868639175600002</v>
      </c>
      <c r="AH74">
        <v>27.631771724751854</v>
      </c>
      <c r="AI74">
        <v>0</v>
      </c>
      <c r="AJ74">
        <v>0</v>
      </c>
      <c r="AK74">
        <v>15.926457496611507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15.369429969365079</v>
      </c>
      <c r="AR74">
        <v>10.433043901358694</v>
      </c>
      <c r="AS74">
        <v>9.4199480627416001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780.86338879565415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4.8100510764968929</v>
      </c>
      <c r="L75">
        <v>442.79774247976297</v>
      </c>
      <c r="M75">
        <v>27.169754561878953</v>
      </c>
      <c r="N75">
        <v>34.882185751978902</v>
      </c>
      <c r="O75">
        <v>0</v>
      </c>
      <c r="P75">
        <v>41.139940483519766</v>
      </c>
      <c r="Q75">
        <v>3.2206029066666666</v>
      </c>
      <c r="R75">
        <v>12.518377093849546</v>
      </c>
      <c r="S75">
        <v>0</v>
      </c>
      <c r="T75">
        <v>0</v>
      </c>
      <c r="U75">
        <v>22.859766816095348</v>
      </c>
      <c r="V75">
        <v>5.3312817745830943</v>
      </c>
      <c r="W75">
        <v>13.705014935989258</v>
      </c>
      <c r="X75">
        <v>43.3178500007172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12.868639175600002</v>
      </c>
      <c r="AH75">
        <v>27.631771724751854</v>
      </c>
      <c r="AI75">
        <v>0</v>
      </c>
      <c r="AJ75">
        <v>0</v>
      </c>
      <c r="AK75">
        <v>15.926457496611507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15.369429969365079</v>
      </c>
      <c r="AR75">
        <v>10.433043901358694</v>
      </c>
      <c r="AS75">
        <v>9.4199480627416001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812.44255264972662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4.8100421676409191</v>
      </c>
      <c r="L76">
        <v>490.92784993972782</v>
      </c>
      <c r="M76">
        <v>27.169754561878953</v>
      </c>
      <c r="N76">
        <v>34.882185751978902</v>
      </c>
      <c r="O76">
        <v>0</v>
      </c>
      <c r="P76">
        <v>41.139940483519766</v>
      </c>
      <c r="Q76">
        <v>1.7801495121412803</v>
      </c>
      <c r="R76">
        <v>12.518377093849546</v>
      </c>
      <c r="S76">
        <v>0</v>
      </c>
      <c r="T76">
        <v>0</v>
      </c>
      <c r="U76">
        <v>22.859766816095348</v>
      </c>
      <c r="V76">
        <v>5.3312817745830943</v>
      </c>
      <c r="W76">
        <v>13.705014935989258</v>
      </c>
      <c r="X76">
        <v>43.3178500007172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12.868639175600002</v>
      </c>
      <c r="AH76">
        <v>27.631771724751854</v>
      </c>
      <c r="AI76">
        <v>0</v>
      </c>
      <c r="AJ76">
        <v>0</v>
      </c>
      <c r="AK76">
        <v>15.926457496611507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15.369429969365079</v>
      </c>
      <c r="AR76">
        <v>10.433043901358694</v>
      </c>
      <c r="AS76">
        <v>9.4199480627416001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859.13219780631016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8.9599901739567631</v>
      </c>
      <c r="L77">
        <v>556.48177672552492</v>
      </c>
      <c r="M77">
        <v>27.169754561878953</v>
      </c>
      <c r="N77">
        <v>34.882185751978902</v>
      </c>
      <c r="O77">
        <v>0</v>
      </c>
      <c r="P77">
        <v>41.139940483519766</v>
      </c>
      <c r="Q77">
        <v>3.2206029066666666</v>
      </c>
      <c r="R77">
        <v>12.518377093849546</v>
      </c>
      <c r="S77">
        <v>0</v>
      </c>
      <c r="T77">
        <v>0</v>
      </c>
      <c r="U77">
        <v>22.859766816095348</v>
      </c>
      <c r="V77">
        <v>5.3312817745830943</v>
      </c>
      <c r="W77">
        <v>13.705014935989258</v>
      </c>
      <c r="X77">
        <v>43.3178500007172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12.868639175600002</v>
      </c>
      <c r="AH77">
        <v>27.631771724751854</v>
      </c>
      <c r="AI77">
        <v>0</v>
      </c>
      <c r="AJ77">
        <v>0</v>
      </c>
      <c r="AK77">
        <v>15.926457496611507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15.369429969365079</v>
      </c>
      <c r="AR77">
        <v>10.433043901358694</v>
      </c>
      <c r="AS77">
        <v>6.3562402218257521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927.21281815203247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8.9499766458648775</v>
      </c>
      <c r="L78">
        <v>556.43078826992871</v>
      </c>
      <c r="M78">
        <v>27.169754561878953</v>
      </c>
      <c r="N78">
        <v>34.882185751978902</v>
      </c>
      <c r="O78">
        <v>0</v>
      </c>
      <c r="P78">
        <v>41.139940483519766</v>
      </c>
      <c r="Q78">
        <v>3.2206029066666666</v>
      </c>
      <c r="R78">
        <v>12.518377093849546</v>
      </c>
      <c r="S78">
        <v>0</v>
      </c>
      <c r="T78">
        <v>0</v>
      </c>
      <c r="U78">
        <v>22.859766816095348</v>
      </c>
      <c r="V78">
        <v>5.3312817745830943</v>
      </c>
      <c r="W78">
        <v>13.705014935989258</v>
      </c>
      <c r="X78">
        <v>43.3178500007172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12.868639175600002</v>
      </c>
      <c r="AH78">
        <v>27.631771724751854</v>
      </c>
      <c r="AI78">
        <v>0</v>
      </c>
      <c r="AJ78">
        <v>0</v>
      </c>
      <c r="AK78">
        <v>15.926457496611507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15.369429969365079</v>
      </c>
      <c r="AR78">
        <v>10.433043901358694</v>
      </c>
      <c r="AS78">
        <v>6.3562402218257521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927.15181616834445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8.9600969055911452</v>
      </c>
      <c r="L79">
        <v>556.43078826992871</v>
      </c>
      <c r="M79">
        <v>27.169754561878953</v>
      </c>
      <c r="N79">
        <v>34.882185751978902</v>
      </c>
      <c r="O79">
        <v>0</v>
      </c>
      <c r="P79">
        <v>41.139940483519766</v>
      </c>
      <c r="Q79">
        <v>3.2206029066666666</v>
      </c>
      <c r="R79">
        <v>12.518377093849546</v>
      </c>
      <c r="S79">
        <v>0</v>
      </c>
      <c r="T79">
        <v>0</v>
      </c>
      <c r="U79">
        <v>22.859766816095348</v>
      </c>
      <c r="V79">
        <v>5.3312817745830943</v>
      </c>
      <c r="W79">
        <v>13.705014935989258</v>
      </c>
      <c r="X79">
        <v>43.3178500007172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12.868639175600002</v>
      </c>
      <c r="AH79">
        <v>27.631771724751854</v>
      </c>
      <c r="AI79">
        <v>0</v>
      </c>
      <c r="AJ79">
        <v>0</v>
      </c>
      <c r="AK79">
        <v>15.926457496611507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15.369429969365079</v>
      </c>
      <c r="AR79">
        <v>10.107011097282609</v>
      </c>
      <c r="AS79">
        <v>6.3562402218257521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924.12519831589475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8.9600955905025472</v>
      </c>
      <c r="L80">
        <v>556.86202472000264</v>
      </c>
      <c r="M80">
        <v>27.169754561878953</v>
      </c>
      <c r="N80">
        <v>34.882185751978902</v>
      </c>
      <c r="O80">
        <v>0</v>
      </c>
      <c r="P80">
        <v>41.139940483519766</v>
      </c>
      <c r="Q80">
        <v>3.2206029066666666</v>
      </c>
      <c r="R80">
        <v>12.518377093849546</v>
      </c>
      <c r="S80">
        <v>0</v>
      </c>
      <c r="T80">
        <v>0</v>
      </c>
      <c r="U80">
        <v>22.859766816095348</v>
      </c>
      <c r="V80">
        <v>5.3312817745830943</v>
      </c>
      <c r="W80">
        <v>13.705014935989258</v>
      </c>
      <c r="X80">
        <v>43.3178500007172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2.8582674982723422</v>
      </c>
      <c r="AD80">
        <v>2.3408508027252082</v>
      </c>
      <c r="AE80">
        <v>4.8663265197194088</v>
      </c>
      <c r="AF80">
        <v>4.979289284989858</v>
      </c>
      <c r="AG80">
        <v>12.868639175600002</v>
      </c>
      <c r="AH80">
        <v>22.373904320000001</v>
      </c>
      <c r="AI80">
        <v>0</v>
      </c>
      <c r="AJ80">
        <v>0</v>
      </c>
      <c r="AK80">
        <v>15.926457496611507</v>
      </c>
      <c r="AL80">
        <v>0</v>
      </c>
      <c r="AM80">
        <v>0</v>
      </c>
      <c r="AN80">
        <v>0.644509</v>
      </c>
      <c r="AO80">
        <v>0</v>
      </c>
      <c r="AP80">
        <v>0</v>
      </c>
      <c r="AQ80">
        <v>15.369429969365079</v>
      </c>
      <c r="AR80">
        <v>10.107011097282609</v>
      </c>
      <c r="AS80">
        <v>6.3562402218257521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894.69848739905763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8.9599747605633802</v>
      </c>
      <c r="L81">
        <v>556.86202472000264</v>
      </c>
      <c r="M81">
        <v>27.169754561878953</v>
      </c>
      <c r="N81">
        <v>34.882185751978902</v>
      </c>
      <c r="O81">
        <v>0</v>
      </c>
      <c r="P81">
        <v>41.139940483519766</v>
      </c>
      <c r="Q81">
        <v>3.2206029066666666</v>
      </c>
      <c r="R81">
        <v>12.518377093849546</v>
      </c>
      <c r="S81">
        <v>0</v>
      </c>
      <c r="T81">
        <v>0</v>
      </c>
      <c r="U81">
        <v>22.859766816095348</v>
      </c>
      <c r="V81">
        <v>5.3312817745830943</v>
      </c>
      <c r="W81">
        <v>13.705014935989258</v>
      </c>
      <c r="X81">
        <v>43.3178500007172</v>
      </c>
      <c r="Y81">
        <v>0</v>
      </c>
      <c r="Z81">
        <v>1.9258737954545455</v>
      </c>
      <c r="AA81">
        <v>12.445424655696202</v>
      </c>
      <c r="AB81">
        <v>11.669368925731433</v>
      </c>
      <c r="AC81">
        <v>2.8582674982723422</v>
      </c>
      <c r="AD81">
        <v>0</v>
      </c>
      <c r="AE81">
        <v>4.8663265197194088</v>
      </c>
      <c r="AF81">
        <v>2.4750853727180528</v>
      </c>
      <c r="AG81">
        <v>12.868639175600002</v>
      </c>
      <c r="AH81">
        <v>16.780428240000003</v>
      </c>
      <c r="AI81">
        <v>0</v>
      </c>
      <c r="AJ81">
        <v>0</v>
      </c>
      <c r="AK81">
        <v>15.926457496611507</v>
      </c>
      <c r="AL81">
        <v>0</v>
      </c>
      <c r="AM81">
        <v>0</v>
      </c>
      <c r="AN81">
        <v>0.644509</v>
      </c>
      <c r="AO81">
        <v>0</v>
      </c>
      <c r="AP81">
        <v>0</v>
      </c>
      <c r="AQ81">
        <v>11.554983079365076</v>
      </c>
      <c r="AR81">
        <v>10.107011097282609</v>
      </c>
      <c r="AS81">
        <v>6.3562402218257521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880.44538888412148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4.8100364132867011</v>
      </c>
      <c r="L82">
        <v>491.37029010191401</v>
      </c>
      <c r="M82">
        <v>27.169754561878953</v>
      </c>
      <c r="N82">
        <v>34.882185751978902</v>
      </c>
      <c r="O82">
        <v>0</v>
      </c>
      <c r="P82">
        <v>41.139940483519766</v>
      </c>
      <c r="Q82">
        <v>3.2206029066666666</v>
      </c>
      <c r="R82">
        <v>6.9273499585580467</v>
      </c>
      <c r="S82">
        <v>0</v>
      </c>
      <c r="T82">
        <v>0</v>
      </c>
      <c r="U82">
        <v>22.859766816095348</v>
      </c>
      <c r="V82">
        <v>5.3312817745830943</v>
      </c>
      <c r="W82">
        <v>13.705014935989258</v>
      </c>
      <c r="X82">
        <v>43.3178500007172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0</v>
      </c>
      <c r="AD82">
        <v>0</v>
      </c>
      <c r="AE82">
        <v>4.8663265197194088</v>
      </c>
      <c r="AF82">
        <v>0</v>
      </c>
      <c r="AG82">
        <v>12.868639175600002</v>
      </c>
      <c r="AH82">
        <v>16.780428240000003</v>
      </c>
      <c r="AI82">
        <v>0</v>
      </c>
      <c r="AJ82">
        <v>0</v>
      </c>
      <c r="AK82">
        <v>15.926457496611507</v>
      </c>
      <c r="AL82">
        <v>0</v>
      </c>
      <c r="AM82">
        <v>0</v>
      </c>
      <c r="AN82">
        <v>0.644509</v>
      </c>
      <c r="AO82">
        <v>0</v>
      </c>
      <c r="AP82">
        <v>0</v>
      </c>
      <c r="AQ82">
        <v>11.443340669999998</v>
      </c>
      <c r="AR82">
        <v>10.107011097282609</v>
      </c>
      <c r="AS82">
        <v>6.3562402218257521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787.83963943633182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4.8100404163086026</v>
      </c>
      <c r="L83">
        <v>421.13896862790318</v>
      </c>
      <c r="M83">
        <v>27.169754561878953</v>
      </c>
      <c r="N83">
        <v>34.882185751978902</v>
      </c>
      <c r="O83">
        <v>0</v>
      </c>
      <c r="P83">
        <v>41.139940483519766</v>
      </c>
      <c r="Q83">
        <v>3.2206029066666666</v>
      </c>
      <c r="R83">
        <v>12.518377093849546</v>
      </c>
      <c r="S83">
        <v>0</v>
      </c>
      <c r="T83">
        <v>0</v>
      </c>
      <c r="U83">
        <v>22.859766816095348</v>
      </c>
      <c r="V83">
        <v>5.3312817745830943</v>
      </c>
      <c r="W83">
        <v>13.705014935989258</v>
      </c>
      <c r="X83">
        <v>43.3178500007172</v>
      </c>
      <c r="Y83">
        <v>0</v>
      </c>
      <c r="Z83">
        <v>1.9258737954545455</v>
      </c>
      <c r="AA83">
        <v>8.2969497704641348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12.868639175600002</v>
      </c>
      <c r="AH83">
        <v>11.186952160000001</v>
      </c>
      <c r="AI83">
        <v>0</v>
      </c>
      <c r="AJ83">
        <v>0</v>
      </c>
      <c r="AK83">
        <v>15.926457496611507</v>
      </c>
      <c r="AL83">
        <v>0</v>
      </c>
      <c r="AM83">
        <v>0</v>
      </c>
      <c r="AN83">
        <v>0.644509</v>
      </c>
      <c r="AO83">
        <v>0</v>
      </c>
      <c r="AP83">
        <v>0</v>
      </c>
      <c r="AQ83">
        <v>7.5916795412698397</v>
      </c>
      <c r="AR83">
        <v>10.107011097282609</v>
      </c>
      <c r="AS83">
        <v>8.7398303050104076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712.24801223090299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4.8099972813808796</v>
      </c>
      <c r="L84">
        <v>365.99483226516355</v>
      </c>
      <c r="M84">
        <v>27.169754561878953</v>
      </c>
      <c r="N84">
        <v>34.882185751978902</v>
      </c>
      <c r="O84">
        <v>0</v>
      </c>
      <c r="P84">
        <v>41.139940483519766</v>
      </c>
      <c r="Q84">
        <v>3.2206029066666666</v>
      </c>
      <c r="R84">
        <v>12.518377093849546</v>
      </c>
      <c r="S84">
        <v>0</v>
      </c>
      <c r="T84">
        <v>0</v>
      </c>
      <c r="U84">
        <v>22.859766816095348</v>
      </c>
      <c r="V84">
        <v>5.3312817745830943</v>
      </c>
      <c r="W84">
        <v>13.705014935989258</v>
      </c>
      <c r="X84">
        <v>43.3178500007172</v>
      </c>
      <c r="Y84">
        <v>0</v>
      </c>
      <c r="Z84">
        <v>1.9258737954545455</v>
      </c>
      <c r="AA84">
        <v>4.1484748852320674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12.868639175600002</v>
      </c>
      <c r="AH84">
        <v>11.186952160000001</v>
      </c>
      <c r="AI84">
        <v>0</v>
      </c>
      <c r="AJ84">
        <v>0</v>
      </c>
      <c r="AK84">
        <v>15.926457496611507</v>
      </c>
      <c r="AL84">
        <v>0</v>
      </c>
      <c r="AM84">
        <v>0</v>
      </c>
      <c r="AN84">
        <v>0.644509</v>
      </c>
      <c r="AO84">
        <v>0</v>
      </c>
      <c r="AP84">
        <v>0</v>
      </c>
      <c r="AQ84">
        <v>7.5916795412698397</v>
      </c>
      <c r="AR84">
        <v>10.107011097282609</v>
      </c>
      <c r="AS84">
        <v>8.7398303050104076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652.9553578480037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4.4699994945072694</v>
      </c>
      <c r="L85">
        <v>340.92560635798253</v>
      </c>
      <c r="M85">
        <v>27.169754561878953</v>
      </c>
      <c r="N85">
        <v>34.882185751978902</v>
      </c>
      <c r="O85">
        <v>0</v>
      </c>
      <c r="P85">
        <v>41.139940483519766</v>
      </c>
      <c r="Q85">
        <v>3.2206029066666666</v>
      </c>
      <c r="R85">
        <v>12.518377093849546</v>
      </c>
      <c r="S85">
        <v>0</v>
      </c>
      <c r="T85">
        <v>0</v>
      </c>
      <c r="U85">
        <v>22.859766816095348</v>
      </c>
      <c r="V85">
        <v>5.3312817745830943</v>
      </c>
      <c r="W85">
        <v>13.705014935989258</v>
      </c>
      <c r="X85">
        <v>43.3178500007172</v>
      </c>
      <c r="Y85">
        <v>0</v>
      </c>
      <c r="Z85">
        <v>1.9258737954545455</v>
      </c>
      <c r="AA85">
        <v>4.1484748852320674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12.868639175600002</v>
      </c>
      <c r="AH85">
        <v>11.186952160000001</v>
      </c>
      <c r="AI85">
        <v>0</v>
      </c>
      <c r="AJ85">
        <v>0</v>
      </c>
      <c r="AK85">
        <v>15.926457496611507</v>
      </c>
      <c r="AL85">
        <v>0</v>
      </c>
      <c r="AM85">
        <v>0</v>
      </c>
      <c r="AN85">
        <v>0.644509</v>
      </c>
      <c r="AO85">
        <v>0</v>
      </c>
      <c r="AP85">
        <v>0</v>
      </c>
      <c r="AQ85">
        <v>7.5916795412698397</v>
      </c>
      <c r="AR85">
        <v>10.107011097282609</v>
      </c>
      <c r="AS85">
        <v>9.4199480627416001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628.22625191168015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4.8100036078607857</v>
      </c>
      <c r="L86">
        <v>307.07160586474322</v>
      </c>
      <c r="M86">
        <v>27.169754561878953</v>
      </c>
      <c r="N86">
        <v>34.882185751978902</v>
      </c>
      <c r="O86">
        <v>0</v>
      </c>
      <c r="P86">
        <v>41.139940483519766</v>
      </c>
      <c r="Q86">
        <v>3.2206029066666666</v>
      </c>
      <c r="R86">
        <v>12.518377093849546</v>
      </c>
      <c r="S86">
        <v>0</v>
      </c>
      <c r="T86">
        <v>0</v>
      </c>
      <c r="U86">
        <v>22.859766816095348</v>
      </c>
      <c r="V86">
        <v>5.3312817745830943</v>
      </c>
      <c r="W86">
        <v>13.705014935989258</v>
      </c>
      <c r="X86">
        <v>43.3178500007172</v>
      </c>
      <c r="Y86">
        <v>0</v>
      </c>
      <c r="Z86">
        <v>1.9258737954545455</v>
      </c>
      <c r="AA86">
        <v>4.1484748852320674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12.868639175600002</v>
      </c>
      <c r="AH86">
        <v>11.186952160000001</v>
      </c>
      <c r="AI86">
        <v>0</v>
      </c>
      <c r="AJ86">
        <v>0</v>
      </c>
      <c r="AK86">
        <v>15.926457496611507</v>
      </c>
      <c r="AL86">
        <v>0</v>
      </c>
      <c r="AM86">
        <v>0</v>
      </c>
      <c r="AN86">
        <v>0.644509</v>
      </c>
      <c r="AO86">
        <v>0</v>
      </c>
      <c r="AP86">
        <v>0</v>
      </c>
      <c r="AQ86">
        <v>7.5916795412698397</v>
      </c>
      <c r="AR86">
        <v>10.107011097282609</v>
      </c>
      <c r="AS86">
        <v>9.4199480627416001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594.71225553179443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4.8100036078607857</v>
      </c>
      <c r="L87">
        <v>307.07254991953232</v>
      </c>
      <c r="M87">
        <v>27.169754561878953</v>
      </c>
      <c r="N87">
        <v>34.882185751978902</v>
      </c>
      <c r="O87">
        <v>0</v>
      </c>
      <c r="P87">
        <v>41.139940483519766</v>
      </c>
      <c r="Q87">
        <v>3.2206029066666666</v>
      </c>
      <c r="R87">
        <v>6.9273499585580467</v>
      </c>
      <c r="S87">
        <v>0</v>
      </c>
      <c r="T87">
        <v>0</v>
      </c>
      <c r="U87">
        <v>22.859766816095348</v>
      </c>
      <c r="V87">
        <v>5.3312817745830943</v>
      </c>
      <c r="W87">
        <v>13.705014935989258</v>
      </c>
      <c r="X87">
        <v>43.3178500007172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12.868639175600002</v>
      </c>
      <c r="AH87">
        <v>11.186952160000001</v>
      </c>
      <c r="AI87">
        <v>0</v>
      </c>
      <c r="AJ87">
        <v>0</v>
      </c>
      <c r="AK87">
        <v>15.926457496611507</v>
      </c>
      <c r="AL87">
        <v>0</v>
      </c>
      <c r="AM87">
        <v>0</v>
      </c>
      <c r="AN87">
        <v>0.644509</v>
      </c>
      <c r="AO87">
        <v>0</v>
      </c>
      <c r="AP87">
        <v>0</v>
      </c>
      <c r="AQ87">
        <v>7.5916795412698397</v>
      </c>
      <c r="AR87">
        <v>10.107011097282609</v>
      </c>
      <c r="AS87">
        <v>9.4199480627416001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584.97369756605997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4.8100036078607857</v>
      </c>
      <c r="L88">
        <v>307.06906459230515</v>
      </c>
      <c r="M88">
        <v>27.169754561878953</v>
      </c>
      <c r="N88">
        <v>34.882185751978902</v>
      </c>
      <c r="O88">
        <v>0</v>
      </c>
      <c r="P88">
        <v>41.139940483519766</v>
      </c>
      <c r="Q88">
        <v>3.2206029066666666</v>
      </c>
      <c r="R88">
        <v>6.9273499585580467</v>
      </c>
      <c r="S88">
        <v>0</v>
      </c>
      <c r="T88">
        <v>0</v>
      </c>
      <c r="U88">
        <v>22.859766816095348</v>
      </c>
      <c r="V88">
        <v>5.3312817745830943</v>
      </c>
      <c r="W88">
        <v>13.705014935989258</v>
      </c>
      <c r="X88">
        <v>43.3178500007172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12.868639175600002</v>
      </c>
      <c r="AH88">
        <v>11.186952160000001</v>
      </c>
      <c r="AI88">
        <v>0</v>
      </c>
      <c r="AJ88">
        <v>0</v>
      </c>
      <c r="AK88">
        <v>15.926457496611507</v>
      </c>
      <c r="AL88">
        <v>0</v>
      </c>
      <c r="AM88">
        <v>0</v>
      </c>
      <c r="AN88">
        <v>0.644509</v>
      </c>
      <c r="AO88">
        <v>0</v>
      </c>
      <c r="AP88">
        <v>0</v>
      </c>
      <c r="AQ88">
        <v>3.7958397706349198</v>
      </c>
      <c r="AR88">
        <v>10.107011097282609</v>
      </c>
      <c r="AS88">
        <v>9.4199480627416001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581.17437246819782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4.8100036078607857</v>
      </c>
      <c r="L89">
        <v>307.07254991953232</v>
      </c>
      <c r="M89">
        <v>27.169754561878953</v>
      </c>
      <c r="N89">
        <v>34.882185751978902</v>
      </c>
      <c r="O89">
        <v>0</v>
      </c>
      <c r="P89">
        <v>41.139940483519766</v>
      </c>
      <c r="Q89">
        <v>3.2206029066666666</v>
      </c>
      <c r="R89">
        <v>6.9273499585580467</v>
      </c>
      <c r="S89">
        <v>0</v>
      </c>
      <c r="T89">
        <v>0</v>
      </c>
      <c r="U89">
        <v>22.859766816095348</v>
      </c>
      <c r="V89">
        <v>5.3312817745830943</v>
      </c>
      <c r="W89">
        <v>13.705014935989258</v>
      </c>
      <c r="X89">
        <v>43.3178500007172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12.868639175600002</v>
      </c>
      <c r="AH89">
        <v>11.186952160000001</v>
      </c>
      <c r="AI89">
        <v>0</v>
      </c>
      <c r="AJ89">
        <v>0</v>
      </c>
      <c r="AK89">
        <v>15.926457496611507</v>
      </c>
      <c r="AL89">
        <v>0</v>
      </c>
      <c r="AM89">
        <v>0</v>
      </c>
      <c r="AN89">
        <v>0.644509</v>
      </c>
      <c r="AO89">
        <v>0</v>
      </c>
      <c r="AP89">
        <v>0</v>
      </c>
      <c r="AQ89">
        <v>3.7958397706349198</v>
      </c>
      <c r="AR89">
        <v>10.107011097282609</v>
      </c>
      <c r="AS89">
        <v>9.4199480627416001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581.17785779542498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4.8100036078607857</v>
      </c>
      <c r="L90">
        <v>307.07254991953232</v>
      </c>
      <c r="M90">
        <v>27.169754561878953</v>
      </c>
      <c r="N90">
        <v>34.882185751978902</v>
      </c>
      <c r="O90">
        <v>0</v>
      </c>
      <c r="P90">
        <v>41.139940483519766</v>
      </c>
      <c r="Q90">
        <v>3.2206029066666666</v>
      </c>
      <c r="R90">
        <v>6.9273499585580467</v>
      </c>
      <c r="S90">
        <v>0</v>
      </c>
      <c r="T90">
        <v>0</v>
      </c>
      <c r="U90">
        <v>22.859766816095348</v>
      </c>
      <c r="V90">
        <v>5.3312817745830943</v>
      </c>
      <c r="W90">
        <v>13.705014935989258</v>
      </c>
      <c r="X90">
        <v>43.3178500007172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12.868639175600002</v>
      </c>
      <c r="AH90">
        <v>11.186952160000001</v>
      </c>
      <c r="AI90">
        <v>0</v>
      </c>
      <c r="AJ90">
        <v>0</v>
      </c>
      <c r="AK90">
        <v>15.926457496611507</v>
      </c>
      <c r="AL90">
        <v>0</v>
      </c>
      <c r="AM90">
        <v>0</v>
      </c>
      <c r="AN90">
        <v>0.644509</v>
      </c>
      <c r="AO90">
        <v>0</v>
      </c>
      <c r="AP90">
        <v>0</v>
      </c>
      <c r="AQ90">
        <v>3.7958397706349198</v>
      </c>
      <c r="AR90">
        <v>10.107011097282609</v>
      </c>
      <c r="AS90">
        <v>9.4199480627416001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581.17785779542498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4.8100036078607857</v>
      </c>
      <c r="L91">
        <v>307.07006677382259</v>
      </c>
      <c r="M91">
        <v>27.169754561878953</v>
      </c>
      <c r="N91">
        <v>34.882185751978902</v>
      </c>
      <c r="O91">
        <v>0</v>
      </c>
      <c r="P91">
        <v>41.139940483519766</v>
      </c>
      <c r="Q91">
        <v>3.2206029066666666</v>
      </c>
      <c r="R91">
        <v>6.9273499585580467</v>
      </c>
      <c r="S91">
        <v>0</v>
      </c>
      <c r="T91">
        <v>0</v>
      </c>
      <c r="U91">
        <v>22.859766816095348</v>
      </c>
      <c r="V91">
        <v>5.3312817745830943</v>
      </c>
      <c r="W91">
        <v>13.705014935989258</v>
      </c>
      <c r="X91">
        <v>43.3178500007172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12.868639175600002</v>
      </c>
      <c r="AH91">
        <v>11.186952160000001</v>
      </c>
      <c r="AI91">
        <v>0</v>
      </c>
      <c r="AJ91">
        <v>0</v>
      </c>
      <c r="AK91">
        <v>15.926457496611507</v>
      </c>
      <c r="AL91">
        <v>0</v>
      </c>
      <c r="AM91">
        <v>0</v>
      </c>
      <c r="AN91">
        <v>0.644509</v>
      </c>
      <c r="AO91">
        <v>0</v>
      </c>
      <c r="AP91">
        <v>0</v>
      </c>
      <c r="AQ91">
        <v>0</v>
      </c>
      <c r="AR91">
        <v>10.107011097282609</v>
      </c>
      <c r="AS91">
        <v>9.4199480627416001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572.51320835936087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4.8100036078607857</v>
      </c>
      <c r="L92">
        <v>307.07004760091837</v>
      </c>
      <c r="M92">
        <v>27.169754561878953</v>
      </c>
      <c r="N92">
        <v>34.882185751978902</v>
      </c>
      <c r="O92">
        <v>0</v>
      </c>
      <c r="P92">
        <v>41.139940483519766</v>
      </c>
      <c r="Q92">
        <v>3.2206029066666666</v>
      </c>
      <c r="R92">
        <v>6.9273499585580467</v>
      </c>
      <c r="S92">
        <v>0</v>
      </c>
      <c r="T92">
        <v>0</v>
      </c>
      <c r="U92">
        <v>22.859766816095348</v>
      </c>
      <c r="V92">
        <v>5.3312817745830943</v>
      </c>
      <c r="W92">
        <v>13.705014935989258</v>
      </c>
      <c r="X92">
        <v>43.3178500007172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12.868639175600002</v>
      </c>
      <c r="AH92">
        <v>11.186952160000001</v>
      </c>
      <c r="AI92">
        <v>0</v>
      </c>
      <c r="AJ92">
        <v>0</v>
      </c>
      <c r="AK92">
        <v>15.926457496611507</v>
      </c>
      <c r="AL92">
        <v>0</v>
      </c>
      <c r="AM92">
        <v>0</v>
      </c>
      <c r="AN92">
        <v>0.644509</v>
      </c>
      <c r="AO92">
        <v>0</v>
      </c>
      <c r="AP92">
        <v>0</v>
      </c>
      <c r="AQ92">
        <v>0</v>
      </c>
      <c r="AR92">
        <v>10.107011097282609</v>
      </c>
      <c r="AS92">
        <v>9.4199480627416001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572.51318918645666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4.8100036078607857</v>
      </c>
      <c r="L93">
        <v>307.07004760091837</v>
      </c>
      <c r="M93">
        <v>27.169754561878953</v>
      </c>
      <c r="N93">
        <v>34.882185751978902</v>
      </c>
      <c r="O93">
        <v>0</v>
      </c>
      <c r="P93">
        <v>41.139940483519766</v>
      </c>
      <c r="Q93">
        <v>3.2206029066666666</v>
      </c>
      <c r="R93">
        <v>6.9273499585580467</v>
      </c>
      <c r="S93">
        <v>0</v>
      </c>
      <c r="T93">
        <v>0</v>
      </c>
      <c r="U93">
        <v>22.859766816095348</v>
      </c>
      <c r="V93">
        <v>5.3312817745830943</v>
      </c>
      <c r="W93">
        <v>13.705014935989258</v>
      </c>
      <c r="X93">
        <v>43.3178500007172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12.868639175600002</v>
      </c>
      <c r="AH93">
        <v>5.5934760800000003</v>
      </c>
      <c r="AI93">
        <v>0</v>
      </c>
      <c r="AJ93">
        <v>0</v>
      </c>
      <c r="AK93">
        <v>15.926457496611507</v>
      </c>
      <c r="AL93">
        <v>0</v>
      </c>
      <c r="AM93">
        <v>0</v>
      </c>
      <c r="AN93">
        <v>0.644509</v>
      </c>
      <c r="AO93">
        <v>0</v>
      </c>
      <c r="AP93">
        <v>0</v>
      </c>
      <c r="AQ93">
        <v>0</v>
      </c>
      <c r="AR93">
        <v>10.107011097282609</v>
      </c>
      <c r="AS93">
        <v>7.9453002772821897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565.44506532099717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4.8100036078607857</v>
      </c>
      <c r="L94">
        <v>307.07254991953232</v>
      </c>
      <c r="M94">
        <v>27.169754561878953</v>
      </c>
      <c r="N94">
        <v>34.882185751978902</v>
      </c>
      <c r="O94">
        <v>0</v>
      </c>
      <c r="P94">
        <v>41.139940483519766</v>
      </c>
      <c r="Q94">
        <v>3.2206029066666666</v>
      </c>
      <c r="R94">
        <v>6.9273499585580467</v>
      </c>
      <c r="S94">
        <v>0</v>
      </c>
      <c r="T94">
        <v>0</v>
      </c>
      <c r="U94">
        <v>22.859766816095348</v>
      </c>
      <c r="V94">
        <v>3.3692845029163969</v>
      </c>
      <c r="W94">
        <v>13.705014935989258</v>
      </c>
      <c r="X94">
        <v>43.3178500007172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12.868639175600002</v>
      </c>
      <c r="AH94">
        <v>5.5934760800000003</v>
      </c>
      <c r="AI94">
        <v>0</v>
      </c>
      <c r="AJ94">
        <v>0</v>
      </c>
      <c r="AK94">
        <v>15.926457496611507</v>
      </c>
      <c r="AL94">
        <v>0</v>
      </c>
      <c r="AM94">
        <v>0</v>
      </c>
      <c r="AN94">
        <v>0.644509</v>
      </c>
      <c r="AO94">
        <v>0</v>
      </c>
      <c r="AP94">
        <v>0</v>
      </c>
      <c r="AQ94">
        <v>0</v>
      </c>
      <c r="AR94">
        <v>10.107011097282609</v>
      </c>
      <c r="AS94">
        <v>7.9453002772821897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563.48557036794443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5.2899522131887986</v>
      </c>
      <c r="L95">
        <v>307.07254991953232</v>
      </c>
      <c r="M95">
        <v>27.169754561878953</v>
      </c>
      <c r="N95">
        <v>34.882185751978902</v>
      </c>
      <c r="O95">
        <v>0</v>
      </c>
      <c r="P95">
        <v>41.139940483519766</v>
      </c>
      <c r="Q95">
        <v>3.2206029066666666</v>
      </c>
      <c r="R95">
        <v>6.9273499585580467</v>
      </c>
      <c r="S95">
        <v>0</v>
      </c>
      <c r="T95">
        <v>0</v>
      </c>
      <c r="U95">
        <v>22.859766816095348</v>
      </c>
      <c r="V95">
        <v>3.3692845029163969</v>
      </c>
      <c r="W95">
        <v>13.705014935989258</v>
      </c>
      <c r="X95">
        <v>43.3178500007172</v>
      </c>
      <c r="Y95">
        <v>0</v>
      </c>
      <c r="Z95">
        <v>1.9258737954545455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12.868639175600002</v>
      </c>
      <c r="AH95">
        <v>0</v>
      </c>
      <c r="AI95">
        <v>0</v>
      </c>
      <c r="AJ95">
        <v>0</v>
      </c>
      <c r="AK95">
        <v>15.926457496611507</v>
      </c>
      <c r="AL95">
        <v>0</v>
      </c>
      <c r="AM95">
        <v>0</v>
      </c>
      <c r="AN95">
        <v>0.644509</v>
      </c>
      <c r="AO95">
        <v>0</v>
      </c>
      <c r="AP95">
        <v>0</v>
      </c>
      <c r="AQ95">
        <v>0</v>
      </c>
      <c r="AR95">
        <v>10.107011097282609</v>
      </c>
      <c r="AS95">
        <v>7.9453002772821897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558.37204289327258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4.8199515611853796</v>
      </c>
      <c r="L96">
        <v>307.07254991953232</v>
      </c>
      <c r="M96">
        <v>27.169754561878953</v>
      </c>
      <c r="N96">
        <v>34.882185751978902</v>
      </c>
      <c r="O96">
        <v>0</v>
      </c>
      <c r="P96">
        <v>41.139940483519766</v>
      </c>
      <c r="Q96">
        <v>3.2206029066666666</v>
      </c>
      <c r="R96">
        <v>6.9273499585580467</v>
      </c>
      <c r="S96">
        <v>0</v>
      </c>
      <c r="T96">
        <v>0</v>
      </c>
      <c r="U96">
        <v>22.859766816095348</v>
      </c>
      <c r="V96">
        <v>3.3692845029163969</v>
      </c>
      <c r="W96">
        <v>13.705014935989258</v>
      </c>
      <c r="X96">
        <v>43.3178500007172</v>
      </c>
      <c r="Y96">
        <v>0</v>
      </c>
      <c r="Z96">
        <v>1.9258737954545455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12.868639175600002</v>
      </c>
      <c r="AH96">
        <v>0</v>
      </c>
      <c r="AI96">
        <v>0</v>
      </c>
      <c r="AJ96">
        <v>0</v>
      </c>
      <c r="AK96">
        <v>15.926457496611507</v>
      </c>
      <c r="AL96">
        <v>0</v>
      </c>
      <c r="AM96">
        <v>0</v>
      </c>
      <c r="AN96">
        <v>0.644509</v>
      </c>
      <c r="AO96">
        <v>0</v>
      </c>
      <c r="AP96">
        <v>0</v>
      </c>
      <c r="AQ96">
        <v>0</v>
      </c>
      <c r="AR96">
        <v>10.107011097282609</v>
      </c>
      <c r="AS96">
        <v>7.9453002772821897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557.9020422412691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4.8100320657759505</v>
      </c>
      <c r="L97">
        <v>307.07004760091837</v>
      </c>
      <c r="M97">
        <v>27.169754561878953</v>
      </c>
      <c r="N97">
        <v>34.882185751978902</v>
      </c>
      <c r="O97">
        <v>0</v>
      </c>
      <c r="P97">
        <v>41.139940483519766</v>
      </c>
      <c r="Q97">
        <v>3.2206029066666666</v>
      </c>
      <c r="R97">
        <v>6.9273499585580467</v>
      </c>
      <c r="S97">
        <v>0</v>
      </c>
      <c r="T97">
        <v>0</v>
      </c>
      <c r="U97">
        <v>22.859766816095348</v>
      </c>
      <c r="V97">
        <v>3.3692845029163969</v>
      </c>
      <c r="W97">
        <v>13.705014935989258</v>
      </c>
      <c r="X97">
        <v>43.3178500007172</v>
      </c>
      <c r="Y97">
        <v>0</v>
      </c>
      <c r="Z97">
        <v>1.9258737954545455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12.868639175600002</v>
      </c>
      <c r="AH97">
        <v>0</v>
      </c>
      <c r="AI97">
        <v>0</v>
      </c>
      <c r="AJ97">
        <v>0</v>
      </c>
      <c r="AK97">
        <v>15.926457496611507</v>
      </c>
      <c r="AL97">
        <v>0</v>
      </c>
      <c r="AM97">
        <v>0</v>
      </c>
      <c r="AN97">
        <v>0.644509</v>
      </c>
      <c r="AO97">
        <v>0</v>
      </c>
      <c r="AP97">
        <v>0</v>
      </c>
      <c r="AQ97">
        <v>0</v>
      </c>
      <c r="AR97">
        <v>10.107011097282609</v>
      </c>
      <c r="AS97">
        <v>7.9453002772821897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557.88962042724575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4.8100320657759505</v>
      </c>
      <c r="L98">
        <v>307.07004760091837</v>
      </c>
      <c r="M98">
        <v>27.169754561878953</v>
      </c>
      <c r="N98">
        <v>34.882185751978902</v>
      </c>
      <c r="O98">
        <v>0</v>
      </c>
      <c r="P98">
        <v>41.139940483519766</v>
      </c>
      <c r="Q98">
        <v>3.2206029066666666</v>
      </c>
      <c r="R98">
        <v>6.9273499585580467</v>
      </c>
      <c r="S98">
        <v>0</v>
      </c>
      <c r="T98">
        <v>0</v>
      </c>
      <c r="U98">
        <v>22.859766816095348</v>
      </c>
      <c r="V98">
        <v>3.3692845029163969</v>
      </c>
      <c r="W98">
        <v>13.705014935989258</v>
      </c>
      <c r="X98">
        <v>43.3178500007172</v>
      </c>
      <c r="Y98">
        <v>0</v>
      </c>
      <c r="Z98">
        <v>1.9258737954545455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12.868639175600002</v>
      </c>
      <c r="AH98">
        <v>0</v>
      </c>
      <c r="AI98">
        <v>0</v>
      </c>
      <c r="AJ98">
        <v>0</v>
      </c>
      <c r="AK98">
        <v>15.926457496611507</v>
      </c>
      <c r="AL98">
        <v>0</v>
      </c>
      <c r="AM98">
        <v>0</v>
      </c>
      <c r="AN98">
        <v>0.644509</v>
      </c>
      <c r="AO98">
        <v>0</v>
      </c>
      <c r="AP98">
        <v>0</v>
      </c>
      <c r="AQ98">
        <v>0</v>
      </c>
      <c r="AR98">
        <v>10.107011097282609</v>
      </c>
      <c r="AS98">
        <v>7.9453002772821897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557.88962042724575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0.12756539068729666</v>
      </c>
      <c r="L99">
        <f t="shared" si="2"/>
        <v>9.3770662058169361</v>
      </c>
      <c r="M99">
        <f t="shared" si="2"/>
        <v>0.65207647322579831</v>
      </c>
      <c r="N99">
        <f t="shared" si="2"/>
        <v>0.83719173395348967</v>
      </c>
      <c r="O99">
        <f t="shared" si="2"/>
        <v>0</v>
      </c>
      <c r="P99">
        <f t="shared" si="2"/>
        <v>0.98735857160447327</v>
      </c>
      <c r="Q99">
        <f t="shared" si="2"/>
        <v>6.6441755085360807E-2</v>
      </c>
      <c r="R99">
        <f t="shared" si="2"/>
        <v>0.24948922044177768</v>
      </c>
      <c r="S99">
        <f t="shared" si="2"/>
        <v>0</v>
      </c>
      <c r="T99">
        <f t="shared" si="2"/>
        <v>0</v>
      </c>
      <c r="U99">
        <f t="shared" si="2"/>
        <v>0.54643037269793993</v>
      </c>
      <c r="V99">
        <f t="shared" si="2"/>
        <v>0.11878197592100061</v>
      </c>
      <c r="W99">
        <f t="shared" si="2"/>
        <v>0.30253015175306563</v>
      </c>
      <c r="X99">
        <f t="shared" si="2"/>
        <v>0.95782234034679004</v>
      </c>
      <c r="Y99">
        <f t="shared" si="2"/>
        <v>0</v>
      </c>
      <c r="Z99">
        <f t="shared" si="2"/>
        <v>6.5961177494318249E-2</v>
      </c>
      <c r="AA99">
        <f t="shared" si="2"/>
        <v>8.1641724460021131E-2</v>
      </c>
      <c r="AB99">
        <f t="shared" si="2"/>
        <v>6.3455146548949681E-2</v>
      </c>
      <c r="AC99">
        <f t="shared" si="2"/>
        <v>3.5133748124705509E-2</v>
      </c>
      <c r="AD99">
        <f t="shared" si="2"/>
        <v>2.5358825817354283E-2</v>
      </c>
      <c r="AE99">
        <f t="shared" si="2"/>
        <v>0.10584260180389715</v>
      </c>
      <c r="AF99">
        <f t="shared" si="2"/>
        <v>7.0292423005197682E-2</v>
      </c>
      <c r="AG99">
        <f t="shared" si="2"/>
        <v>0.30884734021440047</v>
      </c>
      <c r="AH99">
        <f t="shared" si="2"/>
        <v>0.20709845137111943</v>
      </c>
      <c r="AI99">
        <f t="shared" si="2"/>
        <v>0</v>
      </c>
      <c r="AJ99">
        <f t="shared" si="2"/>
        <v>0</v>
      </c>
      <c r="AK99">
        <f t="shared" si="2"/>
        <v>0.38223497991867578</v>
      </c>
      <c r="AL99">
        <f t="shared" si="2"/>
        <v>0</v>
      </c>
      <c r="AM99">
        <f t="shared" si="2"/>
        <v>8.9854141909414736E-2</v>
      </c>
      <c r="AN99">
        <f t="shared" si="2"/>
        <v>1.5468215999999988E-2</v>
      </c>
      <c r="AO99">
        <f t="shared" si="2"/>
        <v>0</v>
      </c>
      <c r="AP99">
        <f t="shared" si="2"/>
        <v>5.2773470168599812E-3</v>
      </c>
      <c r="AQ99">
        <f t="shared" si="2"/>
        <v>0.12001552425341268</v>
      </c>
      <c r="AR99">
        <f t="shared" si="2"/>
        <v>0.25463147640407591</v>
      </c>
      <c r="AS99">
        <f t="shared" si="2"/>
        <v>0.21951275709771764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16.27338007297406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14.438986999999999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14.438986999999999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14.438986999999999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14.438986999999999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14.438986999999999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14.438986999999999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14.305971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14.305971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12.972569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12.972569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11.940702999999999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11.940702999999999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13.660246000000001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13.660246000000001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14.438986999999999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14.438986999999999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13.60952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13.60952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14.438986999999999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14.438986999999999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14.438986999999999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14.438986999999999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14.438986999999999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14.438986999999999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14.438986999999999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14.438986999999999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14.438986999999999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14.438986999999999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14.438986999999999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14.438986999999999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14.438986999999999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14.438986999999999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14.438986999999999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14.438986999999999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14.438986999999999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14.438986999999999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14.438986999999999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14.438986999999999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14.438986999999999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14.438986999999999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14.438986999999999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14.438986999999999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14.438986999999999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14.438986999999999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14.438986999999999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14.438986999999999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14.438986999999999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14.438986999999999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14.438986999999999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14.438986999999999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14.438986999999999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14.438986999999999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14.438986999999999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14.438986999999999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14.438986999999999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14.438986999999999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14.438986999999999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14.438986999999999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14.438986999999999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14.438986999999999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14.438986999999999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14.438986999999999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14.438986999999999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14.438986999999999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14.438986999999999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14.438986999999999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14.438986999999999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14.438986999999999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14.438986999999999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14.438986999999999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14.438986999999999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14.438986999999999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14.438986999999999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14.438986999999999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14.438986999999999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14.438986999999999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14.438986999999999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14.438986999999999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14.438986999999999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14.438986999999999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14.438986999999999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14.438986999999999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14.438986999999999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14.438986999999999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14.438986999999999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14.438986999999999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14.438986999999999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14.438986999999999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14.438986999999999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14.438986999999999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14.438986999999999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14.438986999999999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14.438986999999999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14.438986999999999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14.438986999999999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14.438986999999999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14.438986999999999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14.438986999999999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14.438986999999999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14.438986999999999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14.438986999999999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0.34510920649999999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0.34510920649999999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269.52999999999997</v>
      </c>
      <c r="L3" s="201">
        <v>4.8099999999999996</v>
      </c>
      <c r="M3" s="201">
        <v>61.39</v>
      </c>
      <c r="N3" s="201">
        <v>49.94</v>
      </c>
      <c r="O3" s="201">
        <v>70.55</v>
      </c>
      <c r="P3" s="201">
        <v>26.5</v>
      </c>
      <c r="Q3" s="201">
        <v>2.89</v>
      </c>
      <c r="R3" s="201">
        <v>9.6300000000000008</v>
      </c>
      <c r="S3" s="201">
        <v>0</v>
      </c>
      <c r="T3" s="201">
        <v>0</v>
      </c>
      <c r="U3" s="201">
        <v>54.77</v>
      </c>
      <c r="V3" s="201">
        <v>8.17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86.3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57.76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269.52999999999997</v>
      </c>
      <c r="L4" s="201">
        <v>4.8099999999999996</v>
      </c>
      <c r="M4" s="201">
        <v>61.39</v>
      </c>
      <c r="N4" s="201">
        <v>49.94</v>
      </c>
      <c r="O4" s="201">
        <v>70.55</v>
      </c>
      <c r="P4" s="201">
        <v>26.5</v>
      </c>
      <c r="Q4" s="201">
        <v>2.89</v>
      </c>
      <c r="R4" s="201">
        <v>9.6300000000000008</v>
      </c>
      <c r="S4" s="201">
        <v>0</v>
      </c>
      <c r="T4" s="201">
        <v>0</v>
      </c>
      <c r="U4" s="201">
        <v>54.77</v>
      </c>
      <c r="V4" s="201">
        <v>8.17</v>
      </c>
      <c r="W4" s="201">
        <v>10.59</v>
      </c>
      <c r="X4" s="201">
        <v>38.5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86.3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57.76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269.52999999999997</v>
      </c>
      <c r="L5" s="201">
        <v>4.8099999999999996</v>
      </c>
      <c r="M5" s="201">
        <v>61.39</v>
      </c>
      <c r="N5" s="201">
        <v>49.94</v>
      </c>
      <c r="O5" s="201">
        <v>70.55</v>
      </c>
      <c r="P5" s="201">
        <v>26.5</v>
      </c>
      <c r="Q5" s="201">
        <v>2.89</v>
      </c>
      <c r="R5" s="201">
        <v>9.6300000000000008</v>
      </c>
      <c r="S5" s="201">
        <v>0</v>
      </c>
      <c r="T5" s="201">
        <v>0</v>
      </c>
      <c r="U5" s="201">
        <v>54.77</v>
      </c>
      <c r="V5" s="201">
        <v>5.17</v>
      </c>
      <c r="W5" s="201">
        <v>10.59</v>
      </c>
      <c r="X5" s="201">
        <v>34.65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86.3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269.52999999999997</v>
      </c>
      <c r="L6" s="201">
        <v>4.8099999999999996</v>
      </c>
      <c r="M6" s="201">
        <v>61.39</v>
      </c>
      <c r="N6" s="201">
        <v>49.94</v>
      </c>
      <c r="O6" s="201">
        <v>70.55</v>
      </c>
      <c r="P6" s="201">
        <v>26.5</v>
      </c>
      <c r="Q6" s="201">
        <v>2.89</v>
      </c>
      <c r="R6" s="201">
        <v>9.6300000000000008</v>
      </c>
      <c r="S6" s="201">
        <v>0</v>
      </c>
      <c r="T6" s="201">
        <v>0</v>
      </c>
      <c r="U6" s="201">
        <v>54.77</v>
      </c>
      <c r="V6" s="201">
        <v>5.17</v>
      </c>
      <c r="W6" s="201">
        <v>10.59</v>
      </c>
      <c r="X6" s="201">
        <v>34.65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86.3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269.52999999999997</v>
      </c>
      <c r="L7" s="201">
        <v>4.8499999999999996</v>
      </c>
      <c r="M7" s="201">
        <v>33.69</v>
      </c>
      <c r="N7" s="201">
        <v>27.92</v>
      </c>
      <c r="O7" s="201">
        <v>70.55</v>
      </c>
      <c r="P7" s="201">
        <v>26.5</v>
      </c>
      <c r="Q7" s="201">
        <v>2.89</v>
      </c>
      <c r="R7" s="201">
        <v>9.6300000000000008</v>
      </c>
      <c r="S7" s="201">
        <v>0</v>
      </c>
      <c r="T7" s="201">
        <v>0</v>
      </c>
      <c r="U7" s="201">
        <v>54.77</v>
      </c>
      <c r="V7" s="201">
        <v>5.17</v>
      </c>
      <c r="W7" s="201">
        <v>10.59</v>
      </c>
      <c r="X7" s="201">
        <v>34.65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86.3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57.75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269.52999999999997</v>
      </c>
      <c r="L8" s="201">
        <v>4.8499999999999996</v>
      </c>
      <c r="M8" s="201">
        <v>33.69</v>
      </c>
      <c r="N8" s="201">
        <v>27.92</v>
      </c>
      <c r="O8" s="201">
        <v>70.55</v>
      </c>
      <c r="P8" s="201">
        <v>26.5</v>
      </c>
      <c r="Q8" s="201">
        <v>2.89</v>
      </c>
      <c r="R8" s="201">
        <v>9.85</v>
      </c>
      <c r="S8" s="201">
        <v>0</v>
      </c>
      <c r="T8" s="201">
        <v>0</v>
      </c>
      <c r="U8" s="201">
        <v>54.77</v>
      </c>
      <c r="V8" s="201">
        <v>4.9400000000000004</v>
      </c>
      <c r="W8" s="201">
        <v>10.59</v>
      </c>
      <c r="X8" s="201">
        <v>34.65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86.3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269.52999999999997</v>
      </c>
      <c r="L9" s="201">
        <v>4.8499999999999996</v>
      </c>
      <c r="M9" s="201">
        <v>33.69</v>
      </c>
      <c r="N9" s="201">
        <v>27.92</v>
      </c>
      <c r="O9" s="201">
        <v>70.55</v>
      </c>
      <c r="P9" s="201">
        <v>26.5</v>
      </c>
      <c r="Q9" s="201">
        <v>2.89</v>
      </c>
      <c r="R9" s="201">
        <v>9.85</v>
      </c>
      <c r="S9" s="201">
        <v>0</v>
      </c>
      <c r="T9" s="201">
        <v>0</v>
      </c>
      <c r="U9" s="201">
        <v>54.77</v>
      </c>
      <c r="V9" s="201">
        <v>4.9400000000000004</v>
      </c>
      <c r="W9" s="201">
        <v>10.59</v>
      </c>
      <c r="X9" s="201">
        <v>34.65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86.3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269.52999999999997</v>
      </c>
      <c r="L10" s="201">
        <v>4.8499999999999996</v>
      </c>
      <c r="M10" s="201">
        <v>33.69</v>
      </c>
      <c r="N10" s="201">
        <v>27.92</v>
      </c>
      <c r="O10" s="201">
        <v>70.55</v>
      </c>
      <c r="P10" s="201">
        <v>26.5</v>
      </c>
      <c r="Q10" s="201">
        <v>2.89</v>
      </c>
      <c r="R10" s="201">
        <v>9.85</v>
      </c>
      <c r="S10" s="201">
        <v>0</v>
      </c>
      <c r="T10" s="201">
        <v>0</v>
      </c>
      <c r="U10" s="201">
        <v>54.77</v>
      </c>
      <c r="V10" s="201">
        <v>4.9400000000000004</v>
      </c>
      <c r="W10" s="201">
        <v>10.59</v>
      </c>
      <c r="X10" s="201">
        <v>34.65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86.3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269.52999999999997</v>
      </c>
      <c r="L11" s="201">
        <v>4.8499999999999996</v>
      </c>
      <c r="M11" s="201">
        <v>33.69</v>
      </c>
      <c r="N11" s="201">
        <v>27.92</v>
      </c>
      <c r="O11" s="201">
        <v>70.55</v>
      </c>
      <c r="P11" s="201">
        <v>26.5</v>
      </c>
      <c r="Q11" s="201">
        <v>2.89</v>
      </c>
      <c r="R11" s="201">
        <v>9.85</v>
      </c>
      <c r="S11" s="201">
        <v>0</v>
      </c>
      <c r="T11" s="201">
        <v>0</v>
      </c>
      <c r="U11" s="201">
        <v>54.77</v>
      </c>
      <c r="V11" s="201">
        <v>4.9400000000000004</v>
      </c>
      <c r="W11" s="201">
        <v>10.59</v>
      </c>
      <c r="X11" s="201">
        <v>34.65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86.3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269.52999999999997</v>
      </c>
      <c r="L12" s="201">
        <v>4.8499999999999996</v>
      </c>
      <c r="M12" s="201">
        <v>33.69</v>
      </c>
      <c r="N12" s="201">
        <v>27.92</v>
      </c>
      <c r="O12" s="201">
        <v>70.55</v>
      </c>
      <c r="P12" s="201">
        <v>26.5</v>
      </c>
      <c r="Q12" s="201">
        <v>2.89</v>
      </c>
      <c r="R12" s="201">
        <v>9.85</v>
      </c>
      <c r="S12" s="201">
        <v>0</v>
      </c>
      <c r="T12" s="201">
        <v>0</v>
      </c>
      <c r="U12" s="201">
        <v>54.77</v>
      </c>
      <c r="V12" s="201">
        <v>4.9400000000000004</v>
      </c>
      <c r="W12" s="201">
        <v>10.59</v>
      </c>
      <c r="X12" s="201">
        <v>34.65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86.3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269.52999999999997</v>
      </c>
      <c r="L13" s="201">
        <v>4.8499999999999996</v>
      </c>
      <c r="M13" s="201">
        <v>33.69</v>
      </c>
      <c r="N13" s="201">
        <v>27.92</v>
      </c>
      <c r="O13" s="201">
        <v>70.55</v>
      </c>
      <c r="P13" s="201">
        <v>26.5</v>
      </c>
      <c r="Q13" s="201">
        <v>2.89</v>
      </c>
      <c r="R13" s="201">
        <v>9.85</v>
      </c>
      <c r="S13" s="201">
        <v>0</v>
      </c>
      <c r="T13" s="201">
        <v>0</v>
      </c>
      <c r="U13" s="201">
        <v>54.77</v>
      </c>
      <c r="V13" s="201">
        <v>4.9400000000000004</v>
      </c>
      <c r="W13" s="201">
        <v>10.59</v>
      </c>
      <c r="X13" s="201">
        <v>34.65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86.3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269.52999999999997</v>
      </c>
      <c r="L14" s="201">
        <v>4.8499999999999996</v>
      </c>
      <c r="M14" s="201">
        <v>33.69</v>
      </c>
      <c r="N14" s="201">
        <v>27.92</v>
      </c>
      <c r="O14" s="201">
        <v>70.55</v>
      </c>
      <c r="P14" s="201">
        <v>26.5</v>
      </c>
      <c r="Q14" s="201">
        <v>2.89</v>
      </c>
      <c r="R14" s="201">
        <v>9.85</v>
      </c>
      <c r="S14" s="201">
        <v>0</v>
      </c>
      <c r="T14" s="201">
        <v>0</v>
      </c>
      <c r="U14" s="201">
        <v>54.77</v>
      </c>
      <c r="V14" s="201">
        <v>4.9400000000000004</v>
      </c>
      <c r="W14" s="201">
        <v>10.59</v>
      </c>
      <c r="X14" s="201">
        <v>34.65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86.3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269.52999999999997</v>
      </c>
      <c r="L15" s="201">
        <v>4.8499999999999996</v>
      </c>
      <c r="M15" s="201">
        <v>33.69</v>
      </c>
      <c r="N15" s="201">
        <v>27.92</v>
      </c>
      <c r="O15" s="201">
        <v>70.55</v>
      </c>
      <c r="P15" s="201">
        <v>26.5</v>
      </c>
      <c r="Q15" s="201">
        <v>2.89</v>
      </c>
      <c r="R15" s="201">
        <v>9.85</v>
      </c>
      <c r="S15" s="201">
        <v>0</v>
      </c>
      <c r="T15" s="201">
        <v>0</v>
      </c>
      <c r="U15" s="201">
        <v>54.77</v>
      </c>
      <c r="V15" s="201">
        <v>4.9400000000000004</v>
      </c>
      <c r="W15" s="201">
        <v>10.59</v>
      </c>
      <c r="X15" s="201">
        <v>34.65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86.3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269.52999999999997</v>
      </c>
      <c r="L16" s="201">
        <v>4.8499999999999996</v>
      </c>
      <c r="M16" s="201">
        <v>33.69</v>
      </c>
      <c r="N16" s="201">
        <v>27.92</v>
      </c>
      <c r="O16" s="201">
        <v>70.55</v>
      </c>
      <c r="P16" s="201">
        <v>26.5</v>
      </c>
      <c r="Q16" s="201">
        <v>2.89</v>
      </c>
      <c r="R16" s="201">
        <v>9.85</v>
      </c>
      <c r="S16" s="201">
        <v>0</v>
      </c>
      <c r="T16" s="201">
        <v>0</v>
      </c>
      <c r="U16" s="201">
        <v>54.77</v>
      </c>
      <c r="V16" s="201">
        <v>4.9400000000000004</v>
      </c>
      <c r="W16" s="201">
        <v>10.59</v>
      </c>
      <c r="X16" s="201">
        <v>34.65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86.3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269.52999999999997</v>
      </c>
      <c r="L17" s="201">
        <v>4.8499999999999996</v>
      </c>
      <c r="M17" s="201">
        <v>33.69</v>
      </c>
      <c r="N17" s="201">
        <v>27.92</v>
      </c>
      <c r="O17" s="201">
        <v>70.55</v>
      </c>
      <c r="P17" s="201">
        <v>26.5</v>
      </c>
      <c r="Q17" s="201">
        <v>2.89</v>
      </c>
      <c r="R17" s="201">
        <v>9.85</v>
      </c>
      <c r="S17" s="201">
        <v>0</v>
      </c>
      <c r="T17" s="201">
        <v>0</v>
      </c>
      <c r="U17" s="201">
        <v>54.77</v>
      </c>
      <c r="V17" s="201">
        <v>4.9400000000000004</v>
      </c>
      <c r="W17" s="201">
        <v>10.59</v>
      </c>
      <c r="X17" s="201">
        <v>34.65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86.3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269.52999999999997</v>
      </c>
      <c r="L18" s="201">
        <v>4.8499999999999996</v>
      </c>
      <c r="M18" s="201">
        <v>33.69</v>
      </c>
      <c r="N18" s="201">
        <v>27.92</v>
      </c>
      <c r="O18" s="201">
        <v>70.55</v>
      </c>
      <c r="P18" s="201">
        <v>26.5</v>
      </c>
      <c r="Q18" s="201">
        <v>2.89</v>
      </c>
      <c r="R18" s="201">
        <v>9.85</v>
      </c>
      <c r="S18" s="201">
        <v>0</v>
      </c>
      <c r="T18" s="201">
        <v>0</v>
      </c>
      <c r="U18" s="201">
        <v>54.77</v>
      </c>
      <c r="V18" s="201">
        <v>4.9400000000000004</v>
      </c>
      <c r="W18" s="201">
        <v>10.59</v>
      </c>
      <c r="X18" s="201">
        <v>34.65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86.3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269.52999999999997</v>
      </c>
      <c r="L19" s="201">
        <v>4.8499999999999996</v>
      </c>
      <c r="M19" s="201">
        <v>33.69</v>
      </c>
      <c r="N19" s="201">
        <v>27.92</v>
      </c>
      <c r="O19" s="201">
        <v>70.55</v>
      </c>
      <c r="P19" s="201">
        <v>26.5</v>
      </c>
      <c r="Q19" s="201">
        <v>2.89</v>
      </c>
      <c r="R19" s="201">
        <v>9.85</v>
      </c>
      <c r="S19" s="201">
        <v>0</v>
      </c>
      <c r="T19" s="201">
        <v>0</v>
      </c>
      <c r="U19" s="201">
        <v>54.77</v>
      </c>
      <c r="V19" s="201">
        <v>4.9400000000000004</v>
      </c>
      <c r="W19" s="201">
        <v>10.59</v>
      </c>
      <c r="X19" s="201">
        <v>34.65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86.3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269.52999999999997</v>
      </c>
      <c r="L20" s="201">
        <v>4.8499999999999996</v>
      </c>
      <c r="M20" s="201">
        <v>33.69</v>
      </c>
      <c r="N20" s="201">
        <v>49.94</v>
      </c>
      <c r="O20" s="201">
        <v>70.55</v>
      </c>
      <c r="P20" s="201">
        <v>26.5</v>
      </c>
      <c r="Q20" s="201">
        <v>2.89</v>
      </c>
      <c r="R20" s="201">
        <v>9.85</v>
      </c>
      <c r="S20" s="201">
        <v>0</v>
      </c>
      <c r="T20" s="201">
        <v>0</v>
      </c>
      <c r="U20" s="201">
        <v>54.77</v>
      </c>
      <c r="V20" s="201">
        <v>4.9400000000000004</v>
      </c>
      <c r="W20" s="201">
        <v>10.59</v>
      </c>
      <c r="X20" s="201">
        <v>34.65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86.3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269.52999999999997</v>
      </c>
      <c r="L21" s="201">
        <v>4.8499999999999996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2.89</v>
      </c>
      <c r="R21" s="201">
        <v>9.85</v>
      </c>
      <c r="S21" s="201">
        <v>0</v>
      </c>
      <c r="T21" s="201">
        <v>0</v>
      </c>
      <c r="U21" s="201">
        <v>54.77</v>
      </c>
      <c r="V21" s="201">
        <v>4.9400000000000004</v>
      </c>
      <c r="W21" s="201">
        <v>10.59</v>
      </c>
      <c r="X21" s="201">
        <v>34.65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86.3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269.52999999999997</v>
      </c>
      <c r="L22" s="201">
        <v>4.8499999999999996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2.89</v>
      </c>
      <c r="R22" s="201">
        <v>9.85</v>
      </c>
      <c r="S22" s="201">
        <v>0</v>
      </c>
      <c r="T22" s="201">
        <v>0</v>
      </c>
      <c r="U22" s="201">
        <v>54.77</v>
      </c>
      <c r="V22" s="201">
        <v>4.9400000000000004</v>
      </c>
      <c r="W22" s="201">
        <v>10.59</v>
      </c>
      <c r="X22" s="201">
        <v>34.65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86.3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269.52999999999997</v>
      </c>
      <c r="L23" s="201">
        <v>4.8099999999999996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2.89</v>
      </c>
      <c r="R23" s="201">
        <v>9.6300000000000008</v>
      </c>
      <c r="S23" s="201">
        <v>0</v>
      </c>
      <c r="T23" s="201">
        <v>0</v>
      </c>
      <c r="U23" s="201">
        <v>54.77</v>
      </c>
      <c r="V23" s="201">
        <v>7.64</v>
      </c>
      <c r="W23" s="201">
        <v>18.64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86.3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86.63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269.52999999999997</v>
      </c>
      <c r="L24" s="201">
        <v>4.8099999999999996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2.89</v>
      </c>
      <c r="R24" s="201">
        <v>17.920000000000002</v>
      </c>
      <c r="S24" s="201">
        <v>0</v>
      </c>
      <c r="T24" s="201">
        <v>0</v>
      </c>
      <c r="U24" s="201">
        <v>54.77</v>
      </c>
      <c r="V24" s="201">
        <v>8.17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86.3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117.66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311.69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4.6100000000000003</v>
      </c>
      <c r="R25" s="201">
        <v>17.920000000000002</v>
      </c>
      <c r="S25" s="201">
        <v>0</v>
      </c>
      <c r="T25" s="201">
        <v>0</v>
      </c>
      <c r="U25" s="201">
        <v>54.77</v>
      </c>
      <c r="V25" s="201">
        <v>8.17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84.67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117.66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376.94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4.6100000000000003</v>
      </c>
      <c r="R26" s="201">
        <v>17.920000000000002</v>
      </c>
      <c r="S26" s="201">
        <v>0</v>
      </c>
      <c r="T26" s="201">
        <v>0</v>
      </c>
      <c r="U26" s="201">
        <v>54.77</v>
      </c>
      <c r="V26" s="201">
        <v>8.17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84.67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117.66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430.01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4.6100000000000003</v>
      </c>
      <c r="R27" s="201">
        <v>17.920000000000002</v>
      </c>
      <c r="S27" s="201">
        <v>0</v>
      </c>
      <c r="T27" s="201">
        <v>0</v>
      </c>
      <c r="U27" s="201">
        <v>54.77</v>
      </c>
      <c r="V27" s="201">
        <v>8.49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117.66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485.92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4.6100000000000003</v>
      </c>
      <c r="R28" s="201">
        <v>17.93</v>
      </c>
      <c r="S28" s="201">
        <v>0</v>
      </c>
      <c r="T28" s="201">
        <v>0</v>
      </c>
      <c r="U28" s="201">
        <v>54.77</v>
      </c>
      <c r="V28" s="201">
        <v>8.49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117.66</v>
      </c>
      <c r="AQ28" s="201">
        <v>38.14</v>
      </c>
      <c r="AR28" s="201">
        <v>0.49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487.95</v>
      </c>
      <c r="L29" s="201">
        <v>9.07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4.6100000000000003</v>
      </c>
      <c r="R29" s="201">
        <v>17.93</v>
      </c>
      <c r="S29" s="201">
        <v>0</v>
      </c>
      <c r="T29" s="201">
        <v>0</v>
      </c>
      <c r="U29" s="201">
        <v>54.77</v>
      </c>
      <c r="V29" s="201">
        <v>8.49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117.66</v>
      </c>
      <c r="AQ29" s="201">
        <v>38.14</v>
      </c>
      <c r="AR29" s="201">
        <v>5.39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487.95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4.6100000000000003</v>
      </c>
      <c r="R30" s="201">
        <v>17.93</v>
      </c>
      <c r="S30" s="201">
        <v>0</v>
      </c>
      <c r="T30" s="201">
        <v>0</v>
      </c>
      <c r="U30" s="201">
        <v>54.77</v>
      </c>
      <c r="V30" s="201">
        <v>8.49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117.66</v>
      </c>
      <c r="AQ30" s="201">
        <v>38.14</v>
      </c>
      <c r="AR30" s="201">
        <v>12.12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487.94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4.01</v>
      </c>
      <c r="R31" s="201">
        <v>17.920000000000002</v>
      </c>
      <c r="S31" s="201">
        <v>0</v>
      </c>
      <c r="T31" s="201">
        <v>0</v>
      </c>
      <c r="U31" s="201">
        <v>54.77</v>
      </c>
      <c r="V31" s="201">
        <v>8.17</v>
      </c>
      <c r="W31" s="201">
        <v>19.54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117.66</v>
      </c>
      <c r="AQ31" s="201">
        <v>38.14</v>
      </c>
      <c r="AR31" s="201">
        <v>26.27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457.76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4.3899999999999997</v>
      </c>
      <c r="R32" s="201">
        <v>17.920000000000002</v>
      </c>
      <c r="S32" s="201">
        <v>0</v>
      </c>
      <c r="T32" s="201">
        <v>0</v>
      </c>
      <c r="U32" s="201">
        <v>54.77</v>
      </c>
      <c r="V32" s="201">
        <v>8.17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117.66</v>
      </c>
      <c r="AQ32" s="201">
        <v>38.14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487.73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17.920000000000002</v>
      </c>
      <c r="S33" s="201">
        <v>0</v>
      </c>
      <c r="T33" s="201">
        <v>0</v>
      </c>
      <c r="U33" s="201">
        <v>54.77</v>
      </c>
      <c r="V33" s="201">
        <v>8.17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117.66</v>
      </c>
      <c r="AQ33" s="201">
        <v>38.14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487.73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17.920000000000002</v>
      </c>
      <c r="S34" s="201">
        <v>0</v>
      </c>
      <c r="T34" s="201">
        <v>0</v>
      </c>
      <c r="U34" s="201">
        <v>54.77</v>
      </c>
      <c r="V34" s="201">
        <v>8.17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117.66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487.73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17.920000000000002</v>
      </c>
      <c r="S35" s="201">
        <v>0</v>
      </c>
      <c r="T35" s="201">
        <v>0</v>
      </c>
      <c r="U35" s="201">
        <v>54.77</v>
      </c>
      <c r="V35" s="201">
        <v>8.17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117.66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487.94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17.920000000000002</v>
      </c>
      <c r="S36" s="201">
        <v>0</v>
      </c>
      <c r="T36" s="201">
        <v>0</v>
      </c>
      <c r="U36" s="201">
        <v>54.77</v>
      </c>
      <c r="V36" s="201">
        <v>8.17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117.66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487.95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17.920000000000002</v>
      </c>
      <c r="S37" s="201">
        <v>0</v>
      </c>
      <c r="T37" s="201">
        <v>0</v>
      </c>
      <c r="U37" s="201">
        <v>54.77</v>
      </c>
      <c r="V37" s="201">
        <v>8.17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117.66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487.95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17.93</v>
      </c>
      <c r="S38" s="201">
        <v>0</v>
      </c>
      <c r="T38" s="201">
        <v>0</v>
      </c>
      <c r="U38" s="201">
        <v>54.77</v>
      </c>
      <c r="V38" s="201">
        <v>8.49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117.66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487.95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17.920000000000002</v>
      </c>
      <c r="S39" s="201">
        <v>0</v>
      </c>
      <c r="T39" s="201">
        <v>0</v>
      </c>
      <c r="U39" s="201">
        <v>54.77</v>
      </c>
      <c r="V39" s="201">
        <v>8.17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117.66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487.95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17.920000000000002</v>
      </c>
      <c r="S40" s="201">
        <v>0</v>
      </c>
      <c r="T40" s="201">
        <v>0</v>
      </c>
      <c r="U40" s="201">
        <v>54.77</v>
      </c>
      <c r="V40" s="201">
        <v>8.17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117.66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487.95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17.920000000000002</v>
      </c>
      <c r="S41" s="201">
        <v>0</v>
      </c>
      <c r="T41" s="201">
        <v>0</v>
      </c>
      <c r="U41" s="201">
        <v>54.77</v>
      </c>
      <c r="V41" s="201">
        <v>8.17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117.66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487.95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17.920000000000002</v>
      </c>
      <c r="S42" s="201">
        <v>0</v>
      </c>
      <c r="T42" s="201">
        <v>0</v>
      </c>
      <c r="U42" s="201">
        <v>54.77</v>
      </c>
      <c r="V42" s="201">
        <v>8.17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117.66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487.95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17.920000000000002</v>
      </c>
      <c r="S43" s="201">
        <v>0</v>
      </c>
      <c r="T43" s="201">
        <v>0</v>
      </c>
      <c r="U43" s="201">
        <v>54.77</v>
      </c>
      <c r="V43" s="201">
        <v>8.17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117.66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487.95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17.920000000000002</v>
      </c>
      <c r="S44" s="201">
        <v>0</v>
      </c>
      <c r="T44" s="201">
        <v>0</v>
      </c>
      <c r="U44" s="201">
        <v>54.77</v>
      </c>
      <c r="V44" s="201">
        <v>8.17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117.66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400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17.920000000000002</v>
      </c>
      <c r="S45" s="201">
        <v>0</v>
      </c>
      <c r="T45" s="201">
        <v>0</v>
      </c>
      <c r="U45" s="201">
        <v>54.77</v>
      </c>
      <c r="V45" s="201">
        <v>8.17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117.66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370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17.920000000000002</v>
      </c>
      <c r="S46" s="201">
        <v>0</v>
      </c>
      <c r="T46" s="201">
        <v>0</v>
      </c>
      <c r="U46" s="201">
        <v>54.77</v>
      </c>
      <c r="V46" s="201">
        <v>8.17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117.66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365.79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17.920000000000002</v>
      </c>
      <c r="S47" s="201">
        <v>0</v>
      </c>
      <c r="T47" s="201">
        <v>0</v>
      </c>
      <c r="U47" s="201">
        <v>55.21</v>
      </c>
      <c r="V47" s="201">
        <v>8.17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-2.1800000000000002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117.66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300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17.920000000000002</v>
      </c>
      <c r="S48" s="201">
        <v>0</v>
      </c>
      <c r="T48" s="201">
        <v>0</v>
      </c>
      <c r="U48" s="201">
        <v>55.25</v>
      </c>
      <c r="V48" s="201">
        <v>8.17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-2.1800000000000002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117.66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273.38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4.6100000000000003</v>
      </c>
      <c r="R49" s="201">
        <v>17.920000000000002</v>
      </c>
      <c r="S49" s="201">
        <v>0</v>
      </c>
      <c r="T49" s="201">
        <v>0</v>
      </c>
      <c r="U49" s="201">
        <v>55.25</v>
      </c>
      <c r="V49" s="201">
        <v>8.17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-2.1800000000000002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117.66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273.38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4.6100000000000003</v>
      </c>
      <c r="R50" s="201">
        <v>17.920000000000002</v>
      </c>
      <c r="S50" s="201">
        <v>0</v>
      </c>
      <c r="T50" s="201">
        <v>0</v>
      </c>
      <c r="U50" s="201">
        <v>55.25</v>
      </c>
      <c r="V50" s="201">
        <v>8.17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-2.1800000000000002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117.66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273.38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4.6100000000000003</v>
      </c>
      <c r="R51" s="201">
        <v>17.920000000000002</v>
      </c>
      <c r="S51" s="201">
        <v>0</v>
      </c>
      <c r="T51" s="201">
        <v>0</v>
      </c>
      <c r="U51" s="201">
        <v>55.25</v>
      </c>
      <c r="V51" s="201">
        <v>8.17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-2.1800000000000002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117.66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273.38</v>
      </c>
      <c r="L52" s="201">
        <v>9.07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4.6100000000000003</v>
      </c>
      <c r="R52" s="201">
        <v>17.920000000000002</v>
      </c>
      <c r="S52" s="201">
        <v>0</v>
      </c>
      <c r="T52" s="201">
        <v>0</v>
      </c>
      <c r="U52" s="201">
        <v>55.25</v>
      </c>
      <c r="V52" s="201">
        <v>8.17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-2.1800000000000002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117.66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273.38</v>
      </c>
      <c r="L53" s="201">
        <v>9.07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4.6100000000000003</v>
      </c>
      <c r="R53" s="201">
        <v>17.920000000000002</v>
      </c>
      <c r="S53" s="201">
        <v>0</v>
      </c>
      <c r="T53" s="201">
        <v>0</v>
      </c>
      <c r="U53" s="201">
        <v>55.25</v>
      </c>
      <c r="V53" s="201">
        <v>8.17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-2.1800000000000002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117.66</v>
      </c>
      <c r="AQ53" s="201">
        <v>38.14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273.38</v>
      </c>
      <c r="L54" s="201">
        <v>9.07</v>
      </c>
      <c r="M54" s="201">
        <v>61.39</v>
      </c>
      <c r="N54" s="201">
        <v>49.94</v>
      </c>
      <c r="O54" s="201">
        <v>70.55</v>
      </c>
      <c r="P54" s="201">
        <v>26.5</v>
      </c>
      <c r="Q54" s="201">
        <v>4.6100000000000003</v>
      </c>
      <c r="R54" s="201">
        <v>17.920000000000002</v>
      </c>
      <c r="S54" s="201">
        <v>0</v>
      </c>
      <c r="T54" s="201">
        <v>0</v>
      </c>
      <c r="U54" s="201">
        <v>55.25</v>
      </c>
      <c r="V54" s="201">
        <v>8.17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-2.1800000000000002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117.66</v>
      </c>
      <c r="AQ54" s="201">
        <v>38.14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273.38</v>
      </c>
      <c r="L55" s="201">
        <v>9.07</v>
      </c>
      <c r="M55" s="201">
        <v>61.39</v>
      </c>
      <c r="N55" s="201">
        <v>49.94</v>
      </c>
      <c r="O55" s="201">
        <v>70.55</v>
      </c>
      <c r="P55" s="201">
        <v>26.5</v>
      </c>
      <c r="Q55" s="201">
        <v>4.79</v>
      </c>
      <c r="R55" s="201">
        <v>18.62</v>
      </c>
      <c r="S55" s="201">
        <v>0</v>
      </c>
      <c r="T55" s="201">
        <v>0</v>
      </c>
      <c r="U55" s="201">
        <v>55.25</v>
      </c>
      <c r="V55" s="201">
        <v>8.49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-2.1800000000000002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117.66</v>
      </c>
      <c r="AQ55" s="201">
        <v>38.14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273.38</v>
      </c>
      <c r="L56" s="201">
        <v>9.07</v>
      </c>
      <c r="M56" s="201">
        <v>61.39</v>
      </c>
      <c r="N56" s="201">
        <v>49.94</v>
      </c>
      <c r="O56" s="201">
        <v>70.55</v>
      </c>
      <c r="P56" s="201">
        <v>26.5</v>
      </c>
      <c r="Q56" s="201">
        <v>4.6100000000000003</v>
      </c>
      <c r="R56" s="201">
        <v>17.920000000000002</v>
      </c>
      <c r="S56" s="201">
        <v>0</v>
      </c>
      <c r="T56" s="201">
        <v>0</v>
      </c>
      <c r="U56" s="201">
        <v>55.25</v>
      </c>
      <c r="V56" s="201">
        <v>8.49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-2.1800000000000002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117.66</v>
      </c>
      <c r="AQ56" s="201">
        <v>38.14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273.38</v>
      </c>
      <c r="L57" s="201">
        <v>5.57</v>
      </c>
      <c r="M57" s="201">
        <v>61.39</v>
      </c>
      <c r="N57" s="201">
        <v>49.94</v>
      </c>
      <c r="O57" s="201">
        <v>70.55</v>
      </c>
      <c r="P57" s="201">
        <v>26.5</v>
      </c>
      <c r="Q57" s="201">
        <v>2.91</v>
      </c>
      <c r="R57" s="201">
        <v>9.85</v>
      </c>
      <c r="S57" s="201">
        <v>0</v>
      </c>
      <c r="T57" s="201">
        <v>0</v>
      </c>
      <c r="U57" s="201">
        <v>55.25</v>
      </c>
      <c r="V57" s="201">
        <v>7.94</v>
      </c>
      <c r="W57" s="201">
        <v>19.62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-2.1800000000000002</v>
      </c>
      <c r="AJ57" s="201">
        <v>9.34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117.57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273.38</v>
      </c>
      <c r="L58" s="201">
        <v>5.57</v>
      </c>
      <c r="M58" s="201">
        <v>61.39</v>
      </c>
      <c r="N58" s="201">
        <v>49.94</v>
      </c>
      <c r="O58" s="201">
        <v>70.55</v>
      </c>
      <c r="P58" s="201">
        <v>26.5</v>
      </c>
      <c r="Q58" s="201">
        <v>2.89</v>
      </c>
      <c r="R58" s="201">
        <v>9.85</v>
      </c>
      <c r="S58" s="201">
        <v>0</v>
      </c>
      <c r="T58" s="201">
        <v>0</v>
      </c>
      <c r="U58" s="201">
        <v>55.25</v>
      </c>
      <c r="V58" s="201">
        <v>7.56</v>
      </c>
      <c r="W58" s="201">
        <v>19.62</v>
      </c>
      <c r="X58" s="201">
        <v>62.37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-2.1800000000000002</v>
      </c>
      <c r="AJ58" s="201">
        <v>9.34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117.55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273.38</v>
      </c>
      <c r="L59" s="201">
        <v>5.57</v>
      </c>
      <c r="M59" s="201">
        <v>61.39</v>
      </c>
      <c r="N59" s="201">
        <v>49.94</v>
      </c>
      <c r="O59" s="201">
        <v>70.55</v>
      </c>
      <c r="P59" s="201">
        <v>26.5</v>
      </c>
      <c r="Q59" s="201">
        <v>2.89</v>
      </c>
      <c r="R59" s="201">
        <v>9.6300000000000008</v>
      </c>
      <c r="S59" s="201">
        <v>0</v>
      </c>
      <c r="T59" s="201">
        <v>0</v>
      </c>
      <c r="U59" s="201">
        <v>55.25</v>
      </c>
      <c r="V59" s="201">
        <v>4.33</v>
      </c>
      <c r="W59" s="201">
        <v>10.59</v>
      </c>
      <c r="X59" s="201">
        <v>33.69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-2.1800000000000002</v>
      </c>
      <c r="AJ59" s="201">
        <v>9.34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64.17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273.38</v>
      </c>
      <c r="L60" s="201">
        <v>5.57</v>
      </c>
      <c r="M60" s="201">
        <v>61.39</v>
      </c>
      <c r="N60" s="201">
        <v>49.94</v>
      </c>
      <c r="O60" s="201">
        <v>70.55</v>
      </c>
      <c r="P60" s="201">
        <v>26.5</v>
      </c>
      <c r="Q60" s="201">
        <v>2.89</v>
      </c>
      <c r="R60" s="201">
        <v>9.6300000000000008</v>
      </c>
      <c r="S60" s="201">
        <v>0</v>
      </c>
      <c r="T60" s="201">
        <v>0</v>
      </c>
      <c r="U60" s="201">
        <v>55.25</v>
      </c>
      <c r="V60" s="201">
        <v>4.33</v>
      </c>
      <c r="W60" s="201">
        <v>10.59</v>
      </c>
      <c r="X60" s="201">
        <v>33.69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-2.1800000000000002</v>
      </c>
      <c r="AJ60" s="201">
        <v>9.34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56.16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273.38</v>
      </c>
      <c r="L61" s="201">
        <v>5.57</v>
      </c>
      <c r="M61" s="201">
        <v>61.39</v>
      </c>
      <c r="N61" s="201">
        <v>49.94</v>
      </c>
      <c r="O61" s="201">
        <v>70.55</v>
      </c>
      <c r="P61" s="201">
        <v>26.5</v>
      </c>
      <c r="Q61" s="201">
        <v>2.89</v>
      </c>
      <c r="R61" s="201">
        <v>9.6300000000000008</v>
      </c>
      <c r="S61" s="201">
        <v>0</v>
      </c>
      <c r="T61" s="201">
        <v>0</v>
      </c>
      <c r="U61" s="201">
        <v>55.25</v>
      </c>
      <c r="V61" s="201">
        <v>4.33</v>
      </c>
      <c r="W61" s="201">
        <v>10.59</v>
      </c>
      <c r="X61" s="201">
        <v>33.69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-2.1800000000000002</v>
      </c>
      <c r="AJ61" s="201">
        <v>9.34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55.83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273.38</v>
      </c>
      <c r="L62" s="201">
        <v>5.57</v>
      </c>
      <c r="M62" s="201">
        <v>61.39</v>
      </c>
      <c r="N62" s="201">
        <v>49.94</v>
      </c>
      <c r="O62" s="201">
        <v>70.55</v>
      </c>
      <c r="P62" s="201">
        <v>26.5</v>
      </c>
      <c r="Q62" s="201">
        <v>2.89</v>
      </c>
      <c r="R62" s="201">
        <v>9.6300000000000008</v>
      </c>
      <c r="S62" s="201">
        <v>0</v>
      </c>
      <c r="T62" s="201">
        <v>0</v>
      </c>
      <c r="U62" s="201">
        <v>55.25</v>
      </c>
      <c r="V62" s="201">
        <v>4.33</v>
      </c>
      <c r="W62" s="201">
        <v>10.59</v>
      </c>
      <c r="X62" s="201">
        <v>33.69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-2.1800000000000002</v>
      </c>
      <c r="AJ62" s="201">
        <v>9.34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55.83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273.38</v>
      </c>
      <c r="L63" s="201">
        <v>5.52</v>
      </c>
      <c r="M63" s="201">
        <v>61.39</v>
      </c>
      <c r="N63" s="201">
        <v>49.94</v>
      </c>
      <c r="O63" s="201">
        <v>70.55</v>
      </c>
      <c r="P63" s="201">
        <v>26.5</v>
      </c>
      <c r="Q63" s="201">
        <v>2.89</v>
      </c>
      <c r="R63" s="201">
        <v>9.6300000000000008</v>
      </c>
      <c r="S63" s="201">
        <v>0</v>
      </c>
      <c r="T63" s="201">
        <v>0</v>
      </c>
      <c r="U63" s="201">
        <v>55.25</v>
      </c>
      <c r="V63" s="201">
        <v>4.33</v>
      </c>
      <c r="W63" s="201">
        <v>10.59</v>
      </c>
      <c r="X63" s="201">
        <v>33.69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-2.1800000000000002</v>
      </c>
      <c r="AJ63" s="201">
        <v>9.34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55.83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273.38</v>
      </c>
      <c r="L64" s="201">
        <v>5.52</v>
      </c>
      <c r="M64" s="201">
        <v>61.39</v>
      </c>
      <c r="N64" s="201">
        <v>49.94</v>
      </c>
      <c r="O64" s="201">
        <v>70.55</v>
      </c>
      <c r="P64" s="201">
        <v>26.5</v>
      </c>
      <c r="Q64" s="201">
        <v>2.89</v>
      </c>
      <c r="R64" s="201">
        <v>9.6300000000000008</v>
      </c>
      <c r="S64" s="201">
        <v>0</v>
      </c>
      <c r="T64" s="201">
        <v>0</v>
      </c>
      <c r="U64" s="201">
        <v>55.25</v>
      </c>
      <c r="V64" s="201">
        <v>4.33</v>
      </c>
      <c r="W64" s="201">
        <v>10.59</v>
      </c>
      <c r="X64" s="201">
        <v>33.69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-2.1800000000000002</v>
      </c>
      <c r="AJ64" s="201">
        <v>9.34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55.83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273.38</v>
      </c>
      <c r="L65" s="201">
        <v>5.52</v>
      </c>
      <c r="M65" s="201">
        <v>61.39</v>
      </c>
      <c r="N65" s="201">
        <v>49.94</v>
      </c>
      <c r="O65" s="201">
        <v>70.55</v>
      </c>
      <c r="P65" s="201">
        <v>26.5</v>
      </c>
      <c r="Q65" s="201">
        <v>2.89</v>
      </c>
      <c r="R65" s="201">
        <v>9.6300000000000008</v>
      </c>
      <c r="S65" s="201">
        <v>0</v>
      </c>
      <c r="T65" s="201">
        <v>0</v>
      </c>
      <c r="U65" s="201">
        <v>55.25</v>
      </c>
      <c r="V65" s="201">
        <v>4.33</v>
      </c>
      <c r="W65" s="201">
        <v>10.59</v>
      </c>
      <c r="X65" s="201">
        <v>33.69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-2.1800000000000002</v>
      </c>
      <c r="AJ65" s="201">
        <v>9.34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55.83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273.38</v>
      </c>
      <c r="L66" s="201">
        <v>5.52</v>
      </c>
      <c r="M66" s="201">
        <v>61.39</v>
      </c>
      <c r="N66" s="201">
        <v>49.94</v>
      </c>
      <c r="O66" s="201">
        <v>70.55</v>
      </c>
      <c r="P66" s="201">
        <v>26.5</v>
      </c>
      <c r="Q66" s="201">
        <v>2.89</v>
      </c>
      <c r="R66" s="201">
        <v>9.6300000000000008</v>
      </c>
      <c r="S66" s="201">
        <v>0</v>
      </c>
      <c r="T66" s="201">
        <v>0</v>
      </c>
      <c r="U66" s="201">
        <v>55.25</v>
      </c>
      <c r="V66" s="201">
        <v>4.33</v>
      </c>
      <c r="W66" s="201">
        <v>10.59</v>
      </c>
      <c r="X66" s="201">
        <v>33.69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-2.1800000000000002</v>
      </c>
      <c r="AJ66" s="201">
        <v>9.34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55.83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273.38</v>
      </c>
      <c r="L67" s="201">
        <v>9.07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4.6100000000000003</v>
      </c>
      <c r="R67" s="201">
        <v>17.73</v>
      </c>
      <c r="S67" s="201">
        <v>0</v>
      </c>
      <c r="T67" s="201">
        <v>0</v>
      </c>
      <c r="U67" s="201">
        <v>55.25</v>
      </c>
      <c r="V67" s="201">
        <v>7.64</v>
      </c>
      <c r="W67" s="201">
        <v>18.940000000000001</v>
      </c>
      <c r="X67" s="201">
        <v>60.04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-2.1800000000000002</v>
      </c>
      <c r="AJ67" s="201">
        <v>9.34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109.56</v>
      </c>
      <c r="AQ67" s="201">
        <v>38.35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288.77999999999997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4.6100000000000003</v>
      </c>
      <c r="R68" s="201">
        <v>17.73</v>
      </c>
      <c r="S68" s="201">
        <v>0</v>
      </c>
      <c r="T68" s="201">
        <v>0</v>
      </c>
      <c r="U68" s="201">
        <v>55.25</v>
      </c>
      <c r="V68" s="201">
        <v>7.64</v>
      </c>
      <c r="W68" s="201">
        <v>19.62</v>
      </c>
      <c r="X68" s="201">
        <v>60.04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-2.1800000000000002</v>
      </c>
      <c r="AJ68" s="201">
        <v>9.34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115.51</v>
      </c>
      <c r="AQ68" s="201">
        <v>38.35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342.26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4.6100000000000003</v>
      </c>
      <c r="R69" s="201">
        <v>17.920000000000002</v>
      </c>
      <c r="S69" s="201">
        <v>0</v>
      </c>
      <c r="T69" s="201">
        <v>0</v>
      </c>
      <c r="U69" s="201">
        <v>55.25</v>
      </c>
      <c r="V69" s="201">
        <v>7.64</v>
      </c>
      <c r="W69" s="201">
        <v>19.62</v>
      </c>
      <c r="X69" s="201">
        <v>60.04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-2.1800000000000002</v>
      </c>
      <c r="AJ69" s="201">
        <v>9.34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97.57</v>
      </c>
      <c r="AQ69" s="201">
        <v>38.14</v>
      </c>
      <c r="AR69" s="201">
        <v>46.77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404.29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4.6100000000000003</v>
      </c>
      <c r="R70" s="201">
        <v>17.920000000000002</v>
      </c>
      <c r="S70" s="201">
        <v>0</v>
      </c>
      <c r="T70" s="201">
        <v>0</v>
      </c>
      <c r="U70" s="201">
        <v>55.25</v>
      </c>
      <c r="V70" s="201">
        <v>7.64</v>
      </c>
      <c r="W70" s="201">
        <v>19.62</v>
      </c>
      <c r="X70" s="201">
        <v>60.04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-2.1800000000000002</v>
      </c>
      <c r="AJ70" s="201">
        <v>9.34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93.92</v>
      </c>
      <c r="AQ70" s="201">
        <v>38.14</v>
      </c>
      <c r="AR70" s="201">
        <v>46.53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442.8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17.920000000000002</v>
      </c>
      <c r="S71" s="201">
        <v>0</v>
      </c>
      <c r="T71" s="201">
        <v>0</v>
      </c>
      <c r="U71" s="201">
        <v>55.25</v>
      </c>
      <c r="V71" s="201">
        <v>7.64</v>
      </c>
      <c r="W71" s="201">
        <v>19.62</v>
      </c>
      <c r="X71" s="201">
        <v>60.04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-2.1800000000000002</v>
      </c>
      <c r="AJ71" s="201">
        <v>9.34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93.92</v>
      </c>
      <c r="AQ71" s="201">
        <v>38.14</v>
      </c>
      <c r="AR71" s="201">
        <v>44.72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488.6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17.920000000000002</v>
      </c>
      <c r="S72" s="201">
        <v>0</v>
      </c>
      <c r="T72" s="201">
        <v>0</v>
      </c>
      <c r="U72" s="201">
        <v>55.25</v>
      </c>
      <c r="V72" s="201">
        <v>7.64</v>
      </c>
      <c r="W72" s="201">
        <v>19.62</v>
      </c>
      <c r="X72" s="201">
        <v>60.04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-2.1800000000000002</v>
      </c>
      <c r="AJ72" s="201">
        <v>9.34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93.92</v>
      </c>
      <c r="AQ72" s="201">
        <v>38.14</v>
      </c>
      <c r="AR72" s="201">
        <v>24.26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488.6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17.920000000000002</v>
      </c>
      <c r="S73" s="201">
        <v>0</v>
      </c>
      <c r="T73" s="201">
        <v>0</v>
      </c>
      <c r="U73" s="201">
        <v>55.25</v>
      </c>
      <c r="V73" s="201">
        <v>7.64</v>
      </c>
      <c r="W73" s="201">
        <v>19.62</v>
      </c>
      <c r="X73" s="201">
        <v>60.04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-2.1800000000000002</v>
      </c>
      <c r="AJ73" s="201">
        <v>9.34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93.92</v>
      </c>
      <c r="AQ73" s="201">
        <v>28.75</v>
      </c>
      <c r="AR73" s="201">
        <v>10.96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488.6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17.920000000000002</v>
      </c>
      <c r="S74" s="201">
        <v>0</v>
      </c>
      <c r="T74" s="201">
        <v>0</v>
      </c>
      <c r="U74" s="201">
        <v>55.25</v>
      </c>
      <c r="V74" s="201">
        <v>7.64</v>
      </c>
      <c r="W74" s="201">
        <v>19.62</v>
      </c>
      <c r="X74" s="201">
        <v>60.04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-2.1800000000000002</v>
      </c>
      <c r="AJ74" s="201">
        <v>9.34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93.92</v>
      </c>
      <c r="AQ74" s="201">
        <v>28.75</v>
      </c>
      <c r="AR74" s="201">
        <v>2.62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487.94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17.920000000000002</v>
      </c>
      <c r="S75" s="201">
        <v>0</v>
      </c>
      <c r="T75" s="201">
        <v>0</v>
      </c>
      <c r="U75" s="201">
        <v>55.25</v>
      </c>
      <c r="V75" s="201">
        <v>7.64</v>
      </c>
      <c r="W75" s="201">
        <v>19.62</v>
      </c>
      <c r="X75" s="201">
        <v>60.04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-2.1800000000000002</v>
      </c>
      <c r="AJ75" s="201">
        <v>9.34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93.92</v>
      </c>
      <c r="AQ75" s="201">
        <v>28.75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487.94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17.920000000000002</v>
      </c>
      <c r="S76" s="201">
        <v>0</v>
      </c>
      <c r="T76" s="201">
        <v>0</v>
      </c>
      <c r="U76" s="201">
        <v>55.25</v>
      </c>
      <c r="V76" s="201">
        <v>7.64</v>
      </c>
      <c r="W76" s="201">
        <v>19.62</v>
      </c>
      <c r="X76" s="201">
        <v>60.04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-2.1800000000000002</v>
      </c>
      <c r="AJ76" s="201">
        <v>9.34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93.92</v>
      </c>
      <c r="AQ76" s="201">
        <v>29.87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487.94</v>
      </c>
      <c r="L77" s="201">
        <v>9.06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4.6100000000000003</v>
      </c>
      <c r="R77" s="201">
        <v>17.920000000000002</v>
      </c>
      <c r="S77" s="201">
        <v>0</v>
      </c>
      <c r="T77" s="201">
        <v>0</v>
      </c>
      <c r="U77" s="201">
        <v>55.25</v>
      </c>
      <c r="V77" s="201">
        <v>7.64</v>
      </c>
      <c r="W77" s="201">
        <v>19.62</v>
      </c>
      <c r="X77" s="201">
        <v>60.04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18.68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93.92</v>
      </c>
      <c r="AQ77" s="201">
        <v>28.75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487.73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17.920000000000002</v>
      </c>
      <c r="S78" s="201">
        <v>0</v>
      </c>
      <c r="T78" s="201">
        <v>0</v>
      </c>
      <c r="U78" s="201">
        <v>55.25</v>
      </c>
      <c r="V78" s="201">
        <v>7.64</v>
      </c>
      <c r="W78" s="201">
        <v>19.62</v>
      </c>
      <c r="X78" s="201">
        <v>60.04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28.02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93.92</v>
      </c>
      <c r="AQ78" s="201">
        <v>28.75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487.94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17.920000000000002</v>
      </c>
      <c r="S79" s="201">
        <v>0</v>
      </c>
      <c r="T79" s="201">
        <v>0</v>
      </c>
      <c r="U79" s="201">
        <v>55.25</v>
      </c>
      <c r="V79" s="201">
        <v>7.64</v>
      </c>
      <c r="W79" s="201">
        <v>19.62</v>
      </c>
      <c r="X79" s="201">
        <v>60.04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34.24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93.92</v>
      </c>
      <c r="AQ79" s="201">
        <v>28.75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487.94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17.920000000000002</v>
      </c>
      <c r="S80" s="201">
        <v>0</v>
      </c>
      <c r="T80" s="201">
        <v>0</v>
      </c>
      <c r="U80" s="201">
        <v>55.25</v>
      </c>
      <c r="V80" s="201">
        <v>7.64</v>
      </c>
      <c r="W80" s="201">
        <v>19.62</v>
      </c>
      <c r="X80" s="201">
        <v>60.04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56.03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93.92</v>
      </c>
      <c r="AQ80" s="201">
        <v>28.75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487.94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17.920000000000002</v>
      </c>
      <c r="S81" s="201">
        <v>0</v>
      </c>
      <c r="T81" s="201">
        <v>0</v>
      </c>
      <c r="U81" s="201">
        <v>55.25</v>
      </c>
      <c r="V81" s="201">
        <v>7.64</v>
      </c>
      <c r="W81" s="201">
        <v>19.62</v>
      </c>
      <c r="X81" s="201">
        <v>60.04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77.819999999999993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93.92</v>
      </c>
      <c r="AQ81" s="201">
        <v>28.75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487.94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17.93</v>
      </c>
      <c r="S82" s="201">
        <v>0</v>
      </c>
      <c r="T82" s="201">
        <v>0</v>
      </c>
      <c r="U82" s="201">
        <v>55.25</v>
      </c>
      <c r="V82" s="201">
        <v>7.64</v>
      </c>
      <c r="W82" s="201">
        <v>19.62</v>
      </c>
      <c r="X82" s="201">
        <v>60.04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93.92</v>
      </c>
      <c r="AQ82" s="201">
        <v>23.32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433.17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4.6100000000000003</v>
      </c>
      <c r="R83" s="201">
        <v>17.920000000000002</v>
      </c>
      <c r="S83" s="201">
        <v>0</v>
      </c>
      <c r="T83" s="201">
        <v>0</v>
      </c>
      <c r="U83" s="201">
        <v>55.25</v>
      </c>
      <c r="V83" s="201">
        <v>7.64</v>
      </c>
      <c r="W83" s="201">
        <v>19.62</v>
      </c>
      <c r="X83" s="201">
        <v>60.04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93.92</v>
      </c>
      <c r="AQ83" s="201">
        <v>28.75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401.38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4.6100000000000003</v>
      </c>
      <c r="R84" s="201">
        <v>17.920000000000002</v>
      </c>
      <c r="S84" s="201">
        <v>0</v>
      </c>
      <c r="T84" s="201">
        <v>0</v>
      </c>
      <c r="U84" s="201">
        <v>55.25</v>
      </c>
      <c r="V84" s="201">
        <v>7.64</v>
      </c>
      <c r="W84" s="201">
        <v>19.62</v>
      </c>
      <c r="X84" s="201">
        <v>60.04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93.92</v>
      </c>
      <c r="AQ84" s="201">
        <v>28.75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411.18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4.6100000000000003</v>
      </c>
      <c r="R85" s="201">
        <v>17.920000000000002</v>
      </c>
      <c r="S85" s="201">
        <v>0</v>
      </c>
      <c r="T85" s="201">
        <v>0</v>
      </c>
      <c r="U85" s="201">
        <v>55.25</v>
      </c>
      <c r="V85" s="201">
        <v>7.64</v>
      </c>
      <c r="W85" s="201">
        <v>19.62</v>
      </c>
      <c r="X85" s="201">
        <v>60.04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93.92</v>
      </c>
      <c r="AQ85" s="201">
        <v>28.75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442.8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4.6100000000000003</v>
      </c>
      <c r="R86" s="201">
        <v>17.920000000000002</v>
      </c>
      <c r="S86" s="201">
        <v>0</v>
      </c>
      <c r="T86" s="201">
        <v>0</v>
      </c>
      <c r="U86" s="201">
        <v>55.25</v>
      </c>
      <c r="V86" s="201">
        <v>7.64</v>
      </c>
      <c r="W86" s="201">
        <v>19.62</v>
      </c>
      <c r="X86" s="201">
        <v>60.04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93.92</v>
      </c>
      <c r="AQ86" s="201">
        <v>28.75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442.8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4.6100000000000003</v>
      </c>
      <c r="R87" s="201">
        <v>17.93</v>
      </c>
      <c r="S87" s="201">
        <v>0</v>
      </c>
      <c r="T87" s="201">
        <v>0</v>
      </c>
      <c r="U87" s="201">
        <v>55.25</v>
      </c>
      <c r="V87" s="201">
        <v>7.64</v>
      </c>
      <c r="W87" s="201">
        <v>19.62</v>
      </c>
      <c r="X87" s="201">
        <v>60.04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93.92</v>
      </c>
      <c r="AQ87" s="201">
        <v>28.75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442.8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4.6100000000000003</v>
      </c>
      <c r="R88" s="201">
        <v>17.93</v>
      </c>
      <c r="S88" s="201">
        <v>0</v>
      </c>
      <c r="T88" s="201">
        <v>0</v>
      </c>
      <c r="U88" s="201">
        <v>55.25</v>
      </c>
      <c r="V88" s="201">
        <v>7.64</v>
      </c>
      <c r="W88" s="201">
        <v>19.62</v>
      </c>
      <c r="X88" s="201">
        <v>60.04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93.92</v>
      </c>
      <c r="AQ88" s="201">
        <v>28.75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442.8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4.6100000000000003</v>
      </c>
      <c r="R89" s="201">
        <v>17.93</v>
      </c>
      <c r="S89" s="201">
        <v>0</v>
      </c>
      <c r="T89" s="201">
        <v>0</v>
      </c>
      <c r="U89" s="201">
        <v>55.25</v>
      </c>
      <c r="V89" s="201">
        <v>7.64</v>
      </c>
      <c r="W89" s="201">
        <v>19.62</v>
      </c>
      <c r="X89" s="201">
        <v>60.04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93.92</v>
      </c>
      <c r="AQ89" s="201">
        <v>28.75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442.8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4.6100000000000003</v>
      </c>
      <c r="R90" s="201">
        <v>17.93</v>
      </c>
      <c r="S90" s="201">
        <v>0</v>
      </c>
      <c r="T90" s="201">
        <v>0</v>
      </c>
      <c r="U90" s="201">
        <v>55.25</v>
      </c>
      <c r="V90" s="201">
        <v>7.64</v>
      </c>
      <c r="W90" s="201">
        <v>19.62</v>
      </c>
      <c r="X90" s="201">
        <v>60.04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93.92</v>
      </c>
      <c r="AQ90" s="201">
        <v>28.75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442.8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17.93</v>
      </c>
      <c r="S91" s="201">
        <v>0</v>
      </c>
      <c r="T91" s="201">
        <v>0</v>
      </c>
      <c r="U91" s="201">
        <v>55.25</v>
      </c>
      <c r="V91" s="201">
        <v>7.64</v>
      </c>
      <c r="W91" s="201">
        <v>19.62</v>
      </c>
      <c r="X91" s="201">
        <v>60.04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93.92</v>
      </c>
      <c r="AQ91" s="201">
        <v>28.75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442.8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17.93</v>
      </c>
      <c r="S92" s="201">
        <v>0</v>
      </c>
      <c r="T92" s="201">
        <v>0</v>
      </c>
      <c r="U92" s="201">
        <v>55.25</v>
      </c>
      <c r="V92" s="201">
        <v>7.64</v>
      </c>
      <c r="W92" s="201">
        <v>19.62</v>
      </c>
      <c r="X92" s="201">
        <v>60.04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93.92</v>
      </c>
      <c r="AQ92" s="201">
        <v>28.75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442.8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17.93</v>
      </c>
      <c r="S93" s="201">
        <v>0</v>
      </c>
      <c r="T93" s="201">
        <v>0</v>
      </c>
      <c r="U93" s="201">
        <v>55.25</v>
      </c>
      <c r="V93" s="201">
        <v>7.64</v>
      </c>
      <c r="W93" s="201">
        <v>19.62</v>
      </c>
      <c r="X93" s="201">
        <v>60.04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93.92</v>
      </c>
      <c r="AQ93" s="201">
        <v>28.75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442.8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17.93</v>
      </c>
      <c r="S94" s="201">
        <v>0</v>
      </c>
      <c r="T94" s="201">
        <v>0</v>
      </c>
      <c r="U94" s="201">
        <v>55.25</v>
      </c>
      <c r="V94" s="201">
        <v>7.64</v>
      </c>
      <c r="W94" s="201">
        <v>19.62</v>
      </c>
      <c r="X94" s="201">
        <v>60.04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93.92</v>
      </c>
      <c r="AQ94" s="201">
        <v>28.75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400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26.5</v>
      </c>
      <c r="Q95" s="201">
        <v>4.6100000000000003</v>
      </c>
      <c r="R95" s="201">
        <v>17.93</v>
      </c>
      <c r="S95" s="201">
        <v>0</v>
      </c>
      <c r="T95" s="201">
        <v>0</v>
      </c>
      <c r="U95" s="201">
        <v>55.25</v>
      </c>
      <c r="V95" s="201">
        <v>7.64</v>
      </c>
      <c r="W95" s="201">
        <v>19.62</v>
      </c>
      <c r="X95" s="201">
        <v>60.04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93.92</v>
      </c>
      <c r="AQ95" s="201">
        <v>28.75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337.29</v>
      </c>
      <c r="L96" s="201">
        <v>9.07</v>
      </c>
      <c r="M96" s="201">
        <v>61.39</v>
      </c>
      <c r="N96" s="201">
        <v>49.94</v>
      </c>
      <c r="O96" s="201">
        <v>70.55</v>
      </c>
      <c r="P96" s="201">
        <v>26.5</v>
      </c>
      <c r="Q96" s="201">
        <v>4.6100000000000003</v>
      </c>
      <c r="R96" s="201">
        <v>17.93</v>
      </c>
      <c r="S96" s="201">
        <v>0</v>
      </c>
      <c r="T96" s="201">
        <v>0</v>
      </c>
      <c r="U96" s="201">
        <v>55.25</v>
      </c>
      <c r="V96" s="201">
        <v>7.64</v>
      </c>
      <c r="W96" s="201">
        <v>19.62</v>
      </c>
      <c r="X96" s="201">
        <v>60.04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93.92</v>
      </c>
      <c r="AQ96" s="201">
        <v>28.75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269.52999999999997</v>
      </c>
      <c r="L97" s="201">
        <v>9.07</v>
      </c>
      <c r="M97" s="201">
        <v>61.39</v>
      </c>
      <c r="N97" s="201">
        <v>49.94</v>
      </c>
      <c r="O97" s="201">
        <v>70.55</v>
      </c>
      <c r="P97" s="201">
        <v>26.5</v>
      </c>
      <c r="Q97" s="201">
        <v>4.6100000000000003</v>
      </c>
      <c r="R97" s="201">
        <v>17.93</v>
      </c>
      <c r="S97" s="201">
        <v>0</v>
      </c>
      <c r="T97" s="201">
        <v>0</v>
      </c>
      <c r="U97" s="201">
        <v>55.25</v>
      </c>
      <c r="V97" s="201">
        <v>7.64</v>
      </c>
      <c r="W97" s="201">
        <v>19.62</v>
      </c>
      <c r="X97" s="201">
        <v>60.04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93.92</v>
      </c>
      <c r="AQ97" s="201">
        <v>28.75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269.52999999999997</v>
      </c>
      <c r="L98" s="201">
        <v>9.07</v>
      </c>
      <c r="M98" s="201">
        <v>61.39</v>
      </c>
      <c r="N98" s="201">
        <v>49.94</v>
      </c>
      <c r="O98" s="201">
        <v>70.55</v>
      </c>
      <c r="P98" s="201">
        <v>26.5</v>
      </c>
      <c r="Q98" s="201">
        <v>4.6100000000000003</v>
      </c>
      <c r="R98" s="201">
        <v>17.93</v>
      </c>
      <c r="S98" s="201">
        <v>0</v>
      </c>
      <c r="T98" s="201">
        <v>0</v>
      </c>
      <c r="U98" s="201">
        <v>55.25</v>
      </c>
      <c r="V98" s="201">
        <v>7.64</v>
      </c>
      <c r="W98" s="201">
        <v>19.62</v>
      </c>
      <c r="X98" s="201">
        <v>60.04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93.92</v>
      </c>
      <c r="AQ98" s="201">
        <v>28.75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8.8237699999999997</v>
      </c>
      <c r="L99">
        <f t="shared" si="0"/>
        <v>0.18560750000000018</v>
      </c>
      <c r="M99">
        <f t="shared" si="0"/>
        <v>1.3764100000000012</v>
      </c>
      <c r="N99">
        <f t="shared" si="0"/>
        <v>1.1269950000000002</v>
      </c>
      <c r="O99">
        <f t="shared" si="0"/>
        <v>1.6932000000000027</v>
      </c>
      <c r="P99">
        <f t="shared" si="0"/>
        <v>0.63600000000000001</v>
      </c>
      <c r="Q99">
        <f t="shared" si="0"/>
        <v>9.672500000000013E-2</v>
      </c>
      <c r="R99">
        <f t="shared" si="0"/>
        <v>0.36689000000000027</v>
      </c>
      <c r="S99">
        <f t="shared" si="0"/>
        <v>0</v>
      </c>
      <c r="T99">
        <f t="shared" si="0"/>
        <v>0</v>
      </c>
      <c r="U99">
        <f t="shared" si="0"/>
        <v>1.3207100000000001</v>
      </c>
      <c r="V99">
        <f t="shared" si="0"/>
        <v>0.17001499999999989</v>
      </c>
      <c r="W99">
        <f t="shared" si="0"/>
        <v>0.40949249999999926</v>
      </c>
      <c r="X99">
        <f t="shared" si="0"/>
        <v>1.2901724999999991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1.3322600000000013</v>
      </c>
      <c r="AJ99">
        <f t="shared" si="0"/>
        <v>4.6700000000000012E-2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2.2153374999999995</v>
      </c>
      <c r="AQ99">
        <f t="shared" ref="AQ99:AT99" si="1">SUM(AQ3:AQ98)/4000</f>
        <v>0.66967750000000059</v>
      </c>
      <c r="AR99">
        <f t="shared" si="1"/>
        <v>0.48978249999999995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86.45</v>
      </c>
      <c r="L3" s="201">
        <v>31.77</v>
      </c>
      <c r="M3" s="201">
        <v>0</v>
      </c>
      <c r="N3" s="201">
        <v>28.88</v>
      </c>
      <c r="O3" s="201">
        <v>48.49</v>
      </c>
      <c r="P3" s="201">
        <v>66.459999999999994</v>
      </c>
      <c r="Q3" s="201">
        <v>1.93</v>
      </c>
      <c r="R3" s="201">
        <v>5.39</v>
      </c>
      <c r="S3" s="201">
        <v>0</v>
      </c>
      <c r="T3" s="201">
        <v>0</v>
      </c>
      <c r="U3" s="201">
        <v>291.85000000000002</v>
      </c>
      <c r="V3" s="201">
        <v>4.7300000000000004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86.45</v>
      </c>
      <c r="L4" s="201">
        <v>31.77</v>
      </c>
      <c r="M4" s="201">
        <v>0</v>
      </c>
      <c r="N4" s="201">
        <v>28.88</v>
      </c>
      <c r="O4" s="201">
        <v>48.49</v>
      </c>
      <c r="P4" s="201">
        <v>66.459999999999994</v>
      </c>
      <c r="Q4" s="201">
        <v>1.93</v>
      </c>
      <c r="R4" s="201">
        <v>5.39</v>
      </c>
      <c r="S4" s="201">
        <v>0</v>
      </c>
      <c r="T4" s="201">
        <v>0</v>
      </c>
      <c r="U4" s="201">
        <v>291.85000000000002</v>
      </c>
      <c r="V4" s="201">
        <v>4.7300000000000004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86.45</v>
      </c>
      <c r="L5" s="201">
        <v>31.77</v>
      </c>
      <c r="M5" s="201">
        <v>0</v>
      </c>
      <c r="N5" s="201">
        <v>28.88</v>
      </c>
      <c r="O5" s="201">
        <v>48.49</v>
      </c>
      <c r="P5" s="201">
        <v>66.459999999999994</v>
      </c>
      <c r="Q5" s="201">
        <v>1.93</v>
      </c>
      <c r="R5" s="201">
        <v>5.39</v>
      </c>
      <c r="S5" s="201">
        <v>0</v>
      </c>
      <c r="T5" s="201">
        <v>0</v>
      </c>
      <c r="U5" s="201">
        <v>291.85000000000002</v>
      </c>
      <c r="V5" s="201">
        <v>4.91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49.9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86.45</v>
      </c>
      <c r="L6" s="201">
        <v>31.77</v>
      </c>
      <c r="M6" s="201">
        <v>0</v>
      </c>
      <c r="N6" s="201">
        <v>28.88</v>
      </c>
      <c r="O6" s="201">
        <v>48.49</v>
      </c>
      <c r="P6" s="201">
        <v>66.459999999999994</v>
      </c>
      <c r="Q6" s="201">
        <v>1.93</v>
      </c>
      <c r="R6" s="201">
        <v>5.39</v>
      </c>
      <c r="S6" s="201">
        <v>0</v>
      </c>
      <c r="T6" s="201">
        <v>0</v>
      </c>
      <c r="U6" s="201">
        <v>291.85000000000002</v>
      </c>
      <c r="V6" s="201">
        <v>4.91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49.9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86.45</v>
      </c>
      <c r="L7" s="201">
        <v>32.03</v>
      </c>
      <c r="M7" s="201">
        <v>0</v>
      </c>
      <c r="N7" s="201">
        <v>28.88</v>
      </c>
      <c r="O7" s="201">
        <v>48.49</v>
      </c>
      <c r="P7" s="201">
        <v>66.459999999999994</v>
      </c>
      <c r="Q7" s="201">
        <v>1.93</v>
      </c>
      <c r="R7" s="201">
        <v>5.39</v>
      </c>
      <c r="S7" s="201">
        <v>0</v>
      </c>
      <c r="T7" s="201">
        <v>0</v>
      </c>
      <c r="U7" s="201">
        <v>291.85000000000002</v>
      </c>
      <c r="V7" s="201">
        <v>4.91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49.9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34.65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86.45</v>
      </c>
      <c r="L8" s="201">
        <v>32.03</v>
      </c>
      <c r="M8" s="201">
        <v>0</v>
      </c>
      <c r="N8" s="201">
        <v>28.88</v>
      </c>
      <c r="O8" s="201">
        <v>48.49</v>
      </c>
      <c r="P8" s="201">
        <v>66.459999999999994</v>
      </c>
      <c r="Q8" s="201">
        <v>1.92</v>
      </c>
      <c r="R8" s="201">
        <v>5.51</v>
      </c>
      <c r="S8" s="201">
        <v>0</v>
      </c>
      <c r="T8" s="201">
        <v>0</v>
      </c>
      <c r="U8" s="201">
        <v>291.85000000000002</v>
      </c>
      <c r="V8" s="201">
        <v>4.8499999999999996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49.9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34.65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86.45</v>
      </c>
      <c r="L9" s="201">
        <v>32.03</v>
      </c>
      <c r="M9" s="201">
        <v>0</v>
      </c>
      <c r="N9" s="201">
        <v>28.88</v>
      </c>
      <c r="O9" s="201">
        <v>48.49</v>
      </c>
      <c r="P9" s="201">
        <v>66.459999999999994</v>
      </c>
      <c r="Q9" s="201">
        <v>1.92</v>
      </c>
      <c r="R9" s="201">
        <v>5.51</v>
      </c>
      <c r="S9" s="201">
        <v>0</v>
      </c>
      <c r="T9" s="201">
        <v>0</v>
      </c>
      <c r="U9" s="201">
        <v>291.85000000000002</v>
      </c>
      <c r="V9" s="201">
        <v>4.8499999999999996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34.65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86.45</v>
      </c>
      <c r="L10" s="201">
        <v>32.03</v>
      </c>
      <c r="M10" s="201">
        <v>0</v>
      </c>
      <c r="N10" s="201">
        <v>28.88</v>
      </c>
      <c r="O10" s="201">
        <v>48.49</v>
      </c>
      <c r="P10" s="201">
        <v>66.459999999999994</v>
      </c>
      <c r="Q10" s="201">
        <v>1.92</v>
      </c>
      <c r="R10" s="201">
        <v>5.51</v>
      </c>
      <c r="S10" s="201">
        <v>0</v>
      </c>
      <c r="T10" s="201">
        <v>0</v>
      </c>
      <c r="U10" s="201">
        <v>291.85000000000002</v>
      </c>
      <c r="V10" s="201">
        <v>4.8499999999999996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34.65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86.45</v>
      </c>
      <c r="L11" s="201">
        <v>32.03</v>
      </c>
      <c r="M11" s="201">
        <v>0</v>
      </c>
      <c r="N11" s="201">
        <v>28.88</v>
      </c>
      <c r="O11" s="201">
        <v>48.49</v>
      </c>
      <c r="P11" s="201">
        <v>66.459999999999994</v>
      </c>
      <c r="Q11" s="201">
        <v>1.92</v>
      </c>
      <c r="R11" s="201">
        <v>5.51</v>
      </c>
      <c r="S11" s="201">
        <v>0</v>
      </c>
      <c r="T11" s="201">
        <v>0</v>
      </c>
      <c r="U11" s="201">
        <v>291.85000000000002</v>
      </c>
      <c r="V11" s="201">
        <v>4.8499999999999996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34.65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86.45</v>
      </c>
      <c r="L12" s="201">
        <v>32.03</v>
      </c>
      <c r="M12" s="201">
        <v>0</v>
      </c>
      <c r="N12" s="201">
        <v>28.88</v>
      </c>
      <c r="O12" s="201">
        <v>48.49</v>
      </c>
      <c r="P12" s="201">
        <v>66.459999999999994</v>
      </c>
      <c r="Q12" s="201">
        <v>1.92</v>
      </c>
      <c r="R12" s="201">
        <v>5.51</v>
      </c>
      <c r="S12" s="201">
        <v>0</v>
      </c>
      <c r="T12" s="201">
        <v>0</v>
      </c>
      <c r="U12" s="201">
        <v>291.85000000000002</v>
      </c>
      <c r="V12" s="201">
        <v>4.8499999999999996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49.9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34.65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86.45</v>
      </c>
      <c r="L13" s="201">
        <v>32.03</v>
      </c>
      <c r="M13" s="201">
        <v>0</v>
      </c>
      <c r="N13" s="201">
        <v>28.88</v>
      </c>
      <c r="O13" s="201">
        <v>48.49</v>
      </c>
      <c r="P13" s="201">
        <v>66.459999999999994</v>
      </c>
      <c r="Q13" s="201">
        <v>1.92</v>
      </c>
      <c r="R13" s="201">
        <v>5.51</v>
      </c>
      <c r="S13" s="201">
        <v>0</v>
      </c>
      <c r="T13" s="201">
        <v>0</v>
      </c>
      <c r="U13" s="201">
        <v>291.85000000000002</v>
      </c>
      <c r="V13" s="201">
        <v>4.8499999999999996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49.9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34.65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86.45</v>
      </c>
      <c r="L14" s="201">
        <v>32.03</v>
      </c>
      <c r="M14" s="201">
        <v>0</v>
      </c>
      <c r="N14" s="201">
        <v>28.88</v>
      </c>
      <c r="O14" s="201">
        <v>48.49</v>
      </c>
      <c r="P14" s="201">
        <v>66.459999999999994</v>
      </c>
      <c r="Q14" s="201">
        <v>1.92</v>
      </c>
      <c r="R14" s="201">
        <v>5.51</v>
      </c>
      <c r="S14" s="201">
        <v>0</v>
      </c>
      <c r="T14" s="201">
        <v>0</v>
      </c>
      <c r="U14" s="201">
        <v>291.85000000000002</v>
      </c>
      <c r="V14" s="201">
        <v>4.8499999999999996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34.65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86.45</v>
      </c>
      <c r="L15" s="201">
        <v>32.03</v>
      </c>
      <c r="M15" s="201">
        <v>0</v>
      </c>
      <c r="N15" s="201">
        <v>28.88</v>
      </c>
      <c r="O15" s="201">
        <v>48.49</v>
      </c>
      <c r="P15" s="201">
        <v>66.459999999999994</v>
      </c>
      <c r="Q15" s="201">
        <v>1.92</v>
      </c>
      <c r="R15" s="201">
        <v>5.51</v>
      </c>
      <c r="S15" s="201">
        <v>0</v>
      </c>
      <c r="T15" s="201">
        <v>0</v>
      </c>
      <c r="U15" s="201">
        <v>291.85000000000002</v>
      </c>
      <c r="V15" s="201">
        <v>4.8499999999999996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49.9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34.65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86.45</v>
      </c>
      <c r="L16" s="201">
        <v>32.03</v>
      </c>
      <c r="M16" s="201">
        <v>0</v>
      </c>
      <c r="N16" s="201">
        <v>28.88</v>
      </c>
      <c r="O16" s="201">
        <v>48.49</v>
      </c>
      <c r="P16" s="201">
        <v>66.459999999999994</v>
      </c>
      <c r="Q16" s="201">
        <v>1.92</v>
      </c>
      <c r="R16" s="201">
        <v>5.51</v>
      </c>
      <c r="S16" s="201">
        <v>0</v>
      </c>
      <c r="T16" s="201">
        <v>0</v>
      </c>
      <c r="U16" s="201">
        <v>291.85000000000002</v>
      </c>
      <c r="V16" s="201">
        <v>4.8499999999999996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49.9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34.65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86.45</v>
      </c>
      <c r="L17" s="201">
        <v>32.03</v>
      </c>
      <c r="M17" s="201">
        <v>0</v>
      </c>
      <c r="N17" s="201">
        <v>28.88</v>
      </c>
      <c r="O17" s="201">
        <v>48.49</v>
      </c>
      <c r="P17" s="201">
        <v>66.459999999999994</v>
      </c>
      <c r="Q17" s="201">
        <v>1.92</v>
      </c>
      <c r="R17" s="201">
        <v>5.51</v>
      </c>
      <c r="S17" s="201">
        <v>0</v>
      </c>
      <c r="T17" s="201">
        <v>0</v>
      </c>
      <c r="U17" s="201">
        <v>291.85000000000002</v>
      </c>
      <c r="V17" s="201">
        <v>4.8499999999999996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49.9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34.65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86.45</v>
      </c>
      <c r="L18" s="201">
        <v>32.03</v>
      </c>
      <c r="M18" s="201">
        <v>0</v>
      </c>
      <c r="N18" s="201">
        <v>28.88</v>
      </c>
      <c r="O18" s="201">
        <v>48.49</v>
      </c>
      <c r="P18" s="201">
        <v>66.459999999999994</v>
      </c>
      <c r="Q18" s="201">
        <v>1.92</v>
      </c>
      <c r="R18" s="201">
        <v>5.51</v>
      </c>
      <c r="S18" s="201">
        <v>0</v>
      </c>
      <c r="T18" s="201">
        <v>0</v>
      </c>
      <c r="U18" s="201">
        <v>291.85000000000002</v>
      </c>
      <c r="V18" s="201">
        <v>4.8499999999999996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49.9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34.65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86.45</v>
      </c>
      <c r="L19" s="201">
        <v>32.03</v>
      </c>
      <c r="M19" s="201">
        <v>0</v>
      </c>
      <c r="N19" s="201">
        <v>28.88</v>
      </c>
      <c r="O19" s="201">
        <v>48.49</v>
      </c>
      <c r="P19" s="201">
        <v>66.459999999999994</v>
      </c>
      <c r="Q19" s="201">
        <v>1.92</v>
      </c>
      <c r="R19" s="201">
        <v>5.51</v>
      </c>
      <c r="S19" s="201">
        <v>0</v>
      </c>
      <c r="T19" s="201">
        <v>0</v>
      </c>
      <c r="U19" s="201">
        <v>291.85000000000002</v>
      </c>
      <c r="V19" s="201">
        <v>4.8499999999999996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49.9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34.65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86.45</v>
      </c>
      <c r="L20" s="201">
        <v>32.03</v>
      </c>
      <c r="M20" s="201">
        <v>0</v>
      </c>
      <c r="N20" s="201">
        <v>28.88</v>
      </c>
      <c r="O20" s="201">
        <v>48.49</v>
      </c>
      <c r="P20" s="201">
        <v>66.459999999999994</v>
      </c>
      <c r="Q20" s="201">
        <v>1.92</v>
      </c>
      <c r="R20" s="201">
        <v>5.51</v>
      </c>
      <c r="S20" s="201">
        <v>0</v>
      </c>
      <c r="T20" s="201">
        <v>0</v>
      </c>
      <c r="U20" s="201">
        <v>291.85000000000002</v>
      </c>
      <c r="V20" s="201">
        <v>4.8499999999999996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49.9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34.65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86.45</v>
      </c>
      <c r="L21" s="201">
        <v>32.03</v>
      </c>
      <c r="M21" s="201">
        <v>0</v>
      </c>
      <c r="N21" s="201">
        <v>28.88</v>
      </c>
      <c r="O21" s="201">
        <v>48.49</v>
      </c>
      <c r="P21" s="201">
        <v>66.459999999999994</v>
      </c>
      <c r="Q21" s="201">
        <v>1.92</v>
      </c>
      <c r="R21" s="201">
        <v>5.51</v>
      </c>
      <c r="S21" s="201">
        <v>0</v>
      </c>
      <c r="T21" s="201">
        <v>0</v>
      </c>
      <c r="U21" s="201">
        <v>291.85000000000002</v>
      </c>
      <c r="V21" s="201">
        <v>4.8499999999999996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49.9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34.65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86.45</v>
      </c>
      <c r="L22" s="201">
        <v>32.03</v>
      </c>
      <c r="M22" s="201">
        <v>0</v>
      </c>
      <c r="N22" s="201">
        <v>28.88</v>
      </c>
      <c r="O22" s="201">
        <v>48.49</v>
      </c>
      <c r="P22" s="201">
        <v>66.459999999999994</v>
      </c>
      <c r="Q22" s="201">
        <v>1.92</v>
      </c>
      <c r="R22" s="201">
        <v>5.51</v>
      </c>
      <c r="S22" s="201">
        <v>0</v>
      </c>
      <c r="T22" s="201">
        <v>0</v>
      </c>
      <c r="U22" s="201">
        <v>291.85000000000002</v>
      </c>
      <c r="V22" s="201">
        <v>4.8499999999999996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34.65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86.45</v>
      </c>
      <c r="L23" s="201">
        <v>31.77</v>
      </c>
      <c r="M23" s="201">
        <v>0</v>
      </c>
      <c r="N23" s="201">
        <v>28.88</v>
      </c>
      <c r="O23" s="201">
        <v>48.49</v>
      </c>
      <c r="P23" s="201">
        <v>66.459999999999994</v>
      </c>
      <c r="Q23" s="201">
        <v>1.93</v>
      </c>
      <c r="R23" s="201">
        <v>5.39</v>
      </c>
      <c r="S23" s="201">
        <v>0</v>
      </c>
      <c r="T23" s="201">
        <v>0</v>
      </c>
      <c r="U23" s="201">
        <v>291.85000000000002</v>
      </c>
      <c r="V23" s="201">
        <v>4.42</v>
      </c>
      <c r="W23" s="201">
        <v>10.78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49.9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68.040000000000006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86.45</v>
      </c>
      <c r="L24" s="201">
        <v>31.77</v>
      </c>
      <c r="M24" s="201">
        <v>0</v>
      </c>
      <c r="N24" s="201">
        <v>28.88</v>
      </c>
      <c r="O24" s="201">
        <v>48.49</v>
      </c>
      <c r="P24" s="201">
        <v>66.459999999999994</v>
      </c>
      <c r="Q24" s="201">
        <v>1.93</v>
      </c>
      <c r="R24" s="201">
        <v>5.39</v>
      </c>
      <c r="S24" s="201">
        <v>0</v>
      </c>
      <c r="T24" s="201">
        <v>0</v>
      </c>
      <c r="U24" s="201">
        <v>291.85000000000002</v>
      </c>
      <c r="V24" s="201">
        <v>4.7300000000000004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49.9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79.98</v>
      </c>
      <c r="L25" s="201">
        <v>31.77</v>
      </c>
      <c r="M25" s="201">
        <v>0</v>
      </c>
      <c r="N25" s="201">
        <v>28.88</v>
      </c>
      <c r="O25" s="201">
        <v>48.49</v>
      </c>
      <c r="P25" s="201">
        <v>66.459999999999994</v>
      </c>
      <c r="Q25" s="201">
        <v>1.93</v>
      </c>
      <c r="R25" s="201">
        <v>5.39</v>
      </c>
      <c r="S25" s="201">
        <v>0</v>
      </c>
      <c r="T25" s="201">
        <v>0</v>
      </c>
      <c r="U25" s="201">
        <v>291.85000000000002</v>
      </c>
      <c r="V25" s="201">
        <v>4.7300000000000004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48.96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84.63</v>
      </c>
      <c r="L26" s="201">
        <v>31.77</v>
      </c>
      <c r="M26" s="201">
        <v>0</v>
      </c>
      <c r="N26" s="201">
        <v>28.88</v>
      </c>
      <c r="O26" s="201">
        <v>48.49</v>
      </c>
      <c r="P26" s="201">
        <v>66.459999999999994</v>
      </c>
      <c r="Q26" s="201">
        <v>1.93</v>
      </c>
      <c r="R26" s="201">
        <v>5.39</v>
      </c>
      <c r="S26" s="201">
        <v>0</v>
      </c>
      <c r="T26" s="201">
        <v>0</v>
      </c>
      <c r="U26" s="201">
        <v>291.85000000000002</v>
      </c>
      <c r="V26" s="201">
        <v>4.7300000000000004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48.96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85.82</v>
      </c>
      <c r="L27" s="201">
        <v>31.77</v>
      </c>
      <c r="M27" s="201">
        <v>0</v>
      </c>
      <c r="N27" s="201">
        <v>28.88</v>
      </c>
      <c r="O27" s="201">
        <v>48.49</v>
      </c>
      <c r="P27" s="201">
        <v>66.459999999999994</v>
      </c>
      <c r="Q27" s="201">
        <v>1.93</v>
      </c>
      <c r="R27" s="201">
        <v>5.39</v>
      </c>
      <c r="S27" s="201">
        <v>0</v>
      </c>
      <c r="T27" s="201">
        <v>0</v>
      </c>
      <c r="U27" s="201">
        <v>291.85000000000002</v>
      </c>
      <c r="V27" s="201">
        <v>4.91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86.09</v>
      </c>
      <c r="L28" s="201">
        <v>31.77</v>
      </c>
      <c r="M28" s="201">
        <v>0</v>
      </c>
      <c r="N28" s="201">
        <v>28.88</v>
      </c>
      <c r="O28" s="201">
        <v>48.49</v>
      </c>
      <c r="P28" s="201">
        <v>66.459999999999994</v>
      </c>
      <c r="Q28" s="201">
        <v>1.93</v>
      </c>
      <c r="R28" s="201">
        <v>10.37</v>
      </c>
      <c r="S28" s="201">
        <v>0</v>
      </c>
      <c r="T28" s="201">
        <v>0</v>
      </c>
      <c r="U28" s="201">
        <v>291.85000000000002</v>
      </c>
      <c r="V28" s="201">
        <v>4.91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11.55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86.45</v>
      </c>
      <c r="L29" s="201">
        <v>31.77</v>
      </c>
      <c r="M29" s="201">
        <v>0</v>
      </c>
      <c r="N29" s="201">
        <v>28.88</v>
      </c>
      <c r="O29" s="201">
        <v>48.49</v>
      </c>
      <c r="P29" s="201">
        <v>66.459999999999994</v>
      </c>
      <c r="Q29" s="201">
        <v>1.93</v>
      </c>
      <c r="R29" s="201">
        <v>10.37</v>
      </c>
      <c r="S29" s="201">
        <v>0</v>
      </c>
      <c r="T29" s="201">
        <v>0</v>
      </c>
      <c r="U29" s="201">
        <v>291.85000000000002</v>
      </c>
      <c r="V29" s="201">
        <v>4.91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11.55</v>
      </c>
      <c r="AR29" s="201">
        <v>2.89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86.45</v>
      </c>
      <c r="L30" s="201">
        <v>31.77</v>
      </c>
      <c r="M30" s="201">
        <v>0</v>
      </c>
      <c r="N30" s="201">
        <v>28.88</v>
      </c>
      <c r="O30" s="201">
        <v>48.49</v>
      </c>
      <c r="P30" s="201">
        <v>66.459999999999994</v>
      </c>
      <c r="Q30" s="201">
        <v>2.67</v>
      </c>
      <c r="R30" s="201">
        <v>10.37</v>
      </c>
      <c r="S30" s="201">
        <v>0</v>
      </c>
      <c r="T30" s="201">
        <v>0</v>
      </c>
      <c r="U30" s="201">
        <v>291.85000000000002</v>
      </c>
      <c r="V30" s="201">
        <v>4.91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22.05</v>
      </c>
      <c r="AR30" s="201">
        <v>6.49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86.45</v>
      </c>
      <c r="L31" s="201">
        <v>62.79</v>
      </c>
      <c r="M31" s="201">
        <v>0</v>
      </c>
      <c r="N31" s="201">
        <v>28.88</v>
      </c>
      <c r="O31" s="201">
        <v>48.49</v>
      </c>
      <c r="P31" s="201">
        <v>66.459999999999994</v>
      </c>
      <c r="Q31" s="201">
        <v>2.3199999999999998</v>
      </c>
      <c r="R31" s="201">
        <v>10.37</v>
      </c>
      <c r="S31" s="201">
        <v>0</v>
      </c>
      <c r="T31" s="201">
        <v>0</v>
      </c>
      <c r="U31" s="201">
        <v>291.85000000000002</v>
      </c>
      <c r="V31" s="201">
        <v>4.7300000000000004</v>
      </c>
      <c r="W31" s="201">
        <v>11.3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22.05</v>
      </c>
      <c r="AR31" s="201">
        <v>14.95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147.44999999999999</v>
      </c>
      <c r="L32" s="201">
        <v>62.74</v>
      </c>
      <c r="M32" s="201">
        <v>0</v>
      </c>
      <c r="N32" s="201">
        <v>28.88</v>
      </c>
      <c r="O32" s="201">
        <v>48.49</v>
      </c>
      <c r="P32" s="201">
        <v>66.459999999999994</v>
      </c>
      <c r="Q32" s="201">
        <v>2.54</v>
      </c>
      <c r="R32" s="201">
        <v>10.37</v>
      </c>
      <c r="S32" s="201">
        <v>0</v>
      </c>
      <c r="T32" s="201">
        <v>0</v>
      </c>
      <c r="U32" s="201">
        <v>291.85000000000002</v>
      </c>
      <c r="V32" s="201">
        <v>4.7300000000000004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22.05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157.11000000000001</v>
      </c>
      <c r="L33" s="201">
        <v>62.74</v>
      </c>
      <c r="M33" s="201">
        <v>0</v>
      </c>
      <c r="N33" s="201">
        <v>28.88</v>
      </c>
      <c r="O33" s="201">
        <v>48.49</v>
      </c>
      <c r="P33" s="201">
        <v>66.459999999999994</v>
      </c>
      <c r="Q33" s="201">
        <v>2.67</v>
      </c>
      <c r="R33" s="201">
        <v>10.37</v>
      </c>
      <c r="S33" s="201">
        <v>0</v>
      </c>
      <c r="T33" s="201">
        <v>0</v>
      </c>
      <c r="U33" s="201">
        <v>291.85000000000002</v>
      </c>
      <c r="V33" s="201">
        <v>4.7300000000000004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22.05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157.11000000000001</v>
      </c>
      <c r="L34" s="201">
        <v>62.74</v>
      </c>
      <c r="M34" s="201">
        <v>0</v>
      </c>
      <c r="N34" s="201">
        <v>28.88</v>
      </c>
      <c r="O34" s="201">
        <v>48.49</v>
      </c>
      <c r="P34" s="201">
        <v>66.459999999999994</v>
      </c>
      <c r="Q34" s="201">
        <v>2.67</v>
      </c>
      <c r="R34" s="201">
        <v>10.37</v>
      </c>
      <c r="S34" s="201">
        <v>0</v>
      </c>
      <c r="T34" s="201">
        <v>0</v>
      </c>
      <c r="U34" s="201">
        <v>291.85000000000002</v>
      </c>
      <c r="V34" s="201">
        <v>4.7300000000000004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22.05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157.11000000000001</v>
      </c>
      <c r="L35" s="201">
        <v>62.74</v>
      </c>
      <c r="M35" s="201">
        <v>0</v>
      </c>
      <c r="N35" s="201">
        <v>28.88</v>
      </c>
      <c r="O35" s="201">
        <v>48.49</v>
      </c>
      <c r="P35" s="201">
        <v>66.459999999999994</v>
      </c>
      <c r="Q35" s="201">
        <v>2.67</v>
      </c>
      <c r="R35" s="201">
        <v>10.37</v>
      </c>
      <c r="S35" s="201">
        <v>0</v>
      </c>
      <c r="T35" s="201">
        <v>0</v>
      </c>
      <c r="U35" s="201">
        <v>291.85000000000002</v>
      </c>
      <c r="V35" s="201">
        <v>4.7300000000000004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22.05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157.16999999999999</v>
      </c>
      <c r="L36" s="201">
        <v>62.79</v>
      </c>
      <c r="M36" s="201">
        <v>0</v>
      </c>
      <c r="N36" s="201">
        <v>28.88</v>
      </c>
      <c r="O36" s="201">
        <v>48.49</v>
      </c>
      <c r="P36" s="201">
        <v>66.459999999999994</v>
      </c>
      <c r="Q36" s="201">
        <v>2.67</v>
      </c>
      <c r="R36" s="201">
        <v>10.37</v>
      </c>
      <c r="S36" s="201">
        <v>0</v>
      </c>
      <c r="T36" s="201">
        <v>0</v>
      </c>
      <c r="U36" s="201">
        <v>291.85000000000002</v>
      </c>
      <c r="V36" s="201">
        <v>4.7300000000000004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22.05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86.45</v>
      </c>
      <c r="L37" s="201">
        <v>62.79</v>
      </c>
      <c r="M37" s="201">
        <v>0</v>
      </c>
      <c r="N37" s="201">
        <v>28.88</v>
      </c>
      <c r="O37" s="201">
        <v>48.49</v>
      </c>
      <c r="P37" s="201">
        <v>66.459999999999994</v>
      </c>
      <c r="Q37" s="201">
        <v>2.67</v>
      </c>
      <c r="R37" s="201">
        <v>10.37</v>
      </c>
      <c r="S37" s="201">
        <v>0</v>
      </c>
      <c r="T37" s="201">
        <v>0</v>
      </c>
      <c r="U37" s="201">
        <v>291.85000000000002</v>
      </c>
      <c r="V37" s="201">
        <v>4.7300000000000004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86.45</v>
      </c>
      <c r="L38" s="201">
        <v>31.77</v>
      </c>
      <c r="M38" s="201">
        <v>0</v>
      </c>
      <c r="N38" s="201">
        <v>28.88</v>
      </c>
      <c r="O38" s="201">
        <v>48.49</v>
      </c>
      <c r="P38" s="201">
        <v>66.459999999999994</v>
      </c>
      <c r="Q38" s="201">
        <v>2.67</v>
      </c>
      <c r="R38" s="201">
        <v>10.37</v>
      </c>
      <c r="S38" s="201">
        <v>0</v>
      </c>
      <c r="T38" s="201">
        <v>0</v>
      </c>
      <c r="U38" s="201">
        <v>291.85000000000002</v>
      </c>
      <c r="V38" s="201">
        <v>4.91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86.45</v>
      </c>
      <c r="L39" s="201">
        <v>31.77</v>
      </c>
      <c r="M39" s="201">
        <v>0</v>
      </c>
      <c r="N39" s="201">
        <v>28.88</v>
      </c>
      <c r="O39" s="201">
        <v>48.49</v>
      </c>
      <c r="P39" s="201">
        <v>66.459999999999994</v>
      </c>
      <c r="Q39" s="201">
        <v>2.67</v>
      </c>
      <c r="R39" s="201">
        <v>10.37</v>
      </c>
      <c r="S39" s="201">
        <v>0</v>
      </c>
      <c r="T39" s="201">
        <v>0</v>
      </c>
      <c r="U39" s="201">
        <v>291.85000000000002</v>
      </c>
      <c r="V39" s="201">
        <v>4.72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86.45</v>
      </c>
      <c r="L40" s="201">
        <v>31.77</v>
      </c>
      <c r="M40" s="201">
        <v>0</v>
      </c>
      <c r="N40" s="201">
        <v>28.88</v>
      </c>
      <c r="O40" s="201">
        <v>48.49</v>
      </c>
      <c r="P40" s="201">
        <v>66.459999999999994</v>
      </c>
      <c r="Q40" s="201">
        <v>2.67</v>
      </c>
      <c r="R40" s="201">
        <v>10.37</v>
      </c>
      <c r="S40" s="201">
        <v>0</v>
      </c>
      <c r="T40" s="201">
        <v>0</v>
      </c>
      <c r="U40" s="201">
        <v>291.85000000000002</v>
      </c>
      <c r="V40" s="201">
        <v>4.7300000000000004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86.45</v>
      </c>
      <c r="L41" s="201">
        <v>31.77</v>
      </c>
      <c r="M41" s="201">
        <v>0</v>
      </c>
      <c r="N41" s="201">
        <v>28.88</v>
      </c>
      <c r="O41" s="201">
        <v>48.49</v>
      </c>
      <c r="P41" s="201">
        <v>66.459999999999994</v>
      </c>
      <c r="Q41" s="201">
        <v>2.67</v>
      </c>
      <c r="R41" s="201">
        <v>10.37</v>
      </c>
      <c r="S41" s="201">
        <v>0</v>
      </c>
      <c r="T41" s="201">
        <v>0</v>
      </c>
      <c r="U41" s="201">
        <v>291.85000000000002</v>
      </c>
      <c r="V41" s="201">
        <v>4.7300000000000004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86.45</v>
      </c>
      <c r="L42" s="201">
        <v>31.77</v>
      </c>
      <c r="M42" s="201">
        <v>0</v>
      </c>
      <c r="N42" s="201">
        <v>28.88</v>
      </c>
      <c r="O42" s="201">
        <v>48.49</v>
      </c>
      <c r="P42" s="201">
        <v>66.459999999999994</v>
      </c>
      <c r="Q42" s="201">
        <v>1.93</v>
      </c>
      <c r="R42" s="201">
        <v>10.37</v>
      </c>
      <c r="S42" s="201">
        <v>0</v>
      </c>
      <c r="T42" s="201">
        <v>0</v>
      </c>
      <c r="U42" s="201">
        <v>291.85000000000002</v>
      </c>
      <c r="V42" s="201">
        <v>4.7300000000000004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11.55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86.45</v>
      </c>
      <c r="L43" s="201">
        <v>31.77</v>
      </c>
      <c r="M43" s="201">
        <v>0</v>
      </c>
      <c r="N43" s="201">
        <v>28.88</v>
      </c>
      <c r="O43" s="201">
        <v>48.49</v>
      </c>
      <c r="P43" s="201">
        <v>66.459999999999994</v>
      </c>
      <c r="Q43" s="201">
        <v>1.93</v>
      </c>
      <c r="R43" s="201">
        <v>5.39</v>
      </c>
      <c r="S43" s="201">
        <v>0</v>
      </c>
      <c r="T43" s="201">
        <v>0</v>
      </c>
      <c r="U43" s="201">
        <v>291.85000000000002</v>
      </c>
      <c r="V43" s="201">
        <v>4.7300000000000004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11.55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86.45</v>
      </c>
      <c r="L44" s="201">
        <v>31.77</v>
      </c>
      <c r="M44" s="201">
        <v>0</v>
      </c>
      <c r="N44" s="201">
        <v>28.88</v>
      </c>
      <c r="O44" s="201">
        <v>48.49</v>
      </c>
      <c r="P44" s="201">
        <v>66.459999999999994</v>
      </c>
      <c r="Q44" s="201">
        <v>1.93</v>
      </c>
      <c r="R44" s="201">
        <v>5.39</v>
      </c>
      <c r="S44" s="201">
        <v>0</v>
      </c>
      <c r="T44" s="201">
        <v>0</v>
      </c>
      <c r="U44" s="201">
        <v>291.85000000000002</v>
      </c>
      <c r="V44" s="201">
        <v>4.7300000000000004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11.55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126.65</v>
      </c>
      <c r="L45" s="201">
        <v>31.77</v>
      </c>
      <c r="M45" s="201">
        <v>0</v>
      </c>
      <c r="N45" s="201">
        <v>28.88</v>
      </c>
      <c r="O45" s="201">
        <v>48.49</v>
      </c>
      <c r="P45" s="201">
        <v>66.459999999999994</v>
      </c>
      <c r="Q45" s="201">
        <v>1.93</v>
      </c>
      <c r="R45" s="201">
        <v>5.39</v>
      </c>
      <c r="S45" s="201">
        <v>0</v>
      </c>
      <c r="T45" s="201">
        <v>0</v>
      </c>
      <c r="U45" s="201">
        <v>291.85000000000002</v>
      </c>
      <c r="V45" s="201">
        <v>4.7300000000000004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34.65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99.62</v>
      </c>
      <c r="L46" s="201">
        <v>31.77</v>
      </c>
      <c r="M46" s="201">
        <v>0</v>
      </c>
      <c r="N46" s="201">
        <v>28.88</v>
      </c>
      <c r="O46" s="201">
        <v>48.49</v>
      </c>
      <c r="P46" s="201">
        <v>66.459999999999994</v>
      </c>
      <c r="Q46" s="201">
        <v>1.93</v>
      </c>
      <c r="R46" s="201">
        <v>5.39</v>
      </c>
      <c r="S46" s="201">
        <v>0</v>
      </c>
      <c r="T46" s="201">
        <v>0</v>
      </c>
      <c r="U46" s="201">
        <v>291.85000000000002</v>
      </c>
      <c r="V46" s="201">
        <v>4.7300000000000004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34.65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86.45</v>
      </c>
      <c r="L47" s="201">
        <v>31.77</v>
      </c>
      <c r="M47" s="201">
        <v>0</v>
      </c>
      <c r="N47" s="201">
        <v>28.88</v>
      </c>
      <c r="O47" s="201">
        <v>48.49</v>
      </c>
      <c r="P47" s="201">
        <v>66.459999999999994</v>
      </c>
      <c r="Q47" s="201">
        <v>1.93</v>
      </c>
      <c r="R47" s="201">
        <v>5.39</v>
      </c>
      <c r="S47" s="201">
        <v>0</v>
      </c>
      <c r="T47" s="201">
        <v>0</v>
      </c>
      <c r="U47" s="201">
        <v>294.2</v>
      </c>
      <c r="V47" s="201">
        <v>4.7300000000000004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-1.26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34.65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94.17</v>
      </c>
      <c r="L48" s="201">
        <v>31.77</v>
      </c>
      <c r="M48" s="201">
        <v>0</v>
      </c>
      <c r="N48" s="201">
        <v>28.88</v>
      </c>
      <c r="O48" s="201">
        <v>48.49</v>
      </c>
      <c r="P48" s="201">
        <v>66.459999999999994</v>
      </c>
      <c r="Q48" s="201">
        <v>1.93</v>
      </c>
      <c r="R48" s="201">
        <v>5.39</v>
      </c>
      <c r="S48" s="201">
        <v>0</v>
      </c>
      <c r="T48" s="201">
        <v>0</v>
      </c>
      <c r="U48" s="201">
        <v>294.42</v>
      </c>
      <c r="V48" s="201">
        <v>4.7300000000000004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-1.26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34.65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86.45</v>
      </c>
      <c r="L49" s="201">
        <v>31.77</v>
      </c>
      <c r="M49" s="201">
        <v>0</v>
      </c>
      <c r="N49" s="201">
        <v>28.88</v>
      </c>
      <c r="O49" s="201">
        <v>48.49</v>
      </c>
      <c r="P49" s="201">
        <v>66.459999999999994</v>
      </c>
      <c r="Q49" s="201">
        <v>1.93</v>
      </c>
      <c r="R49" s="201">
        <v>5.39</v>
      </c>
      <c r="S49" s="201">
        <v>0</v>
      </c>
      <c r="T49" s="201">
        <v>0</v>
      </c>
      <c r="U49" s="201">
        <v>294.42</v>
      </c>
      <c r="V49" s="201">
        <v>4.7300000000000004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-1.26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34.65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86.45</v>
      </c>
      <c r="L50" s="201">
        <v>31.77</v>
      </c>
      <c r="M50" s="201">
        <v>0</v>
      </c>
      <c r="N50" s="201">
        <v>28.88</v>
      </c>
      <c r="O50" s="201">
        <v>48.49</v>
      </c>
      <c r="P50" s="201">
        <v>66.459999999999994</v>
      </c>
      <c r="Q50" s="201">
        <v>1.93</v>
      </c>
      <c r="R50" s="201">
        <v>5.39</v>
      </c>
      <c r="S50" s="201">
        <v>0</v>
      </c>
      <c r="T50" s="201">
        <v>0</v>
      </c>
      <c r="U50" s="201">
        <v>294.42</v>
      </c>
      <c r="V50" s="201">
        <v>4.7300000000000004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-1.26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34.65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86.45</v>
      </c>
      <c r="L51" s="201">
        <v>31.77</v>
      </c>
      <c r="M51" s="201">
        <v>0</v>
      </c>
      <c r="N51" s="201">
        <v>28.88</v>
      </c>
      <c r="O51" s="201">
        <v>48.49</v>
      </c>
      <c r="P51" s="201">
        <v>66.459999999999994</v>
      </c>
      <c r="Q51" s="201">
        <v>1.93</v>
      </c>
      <c r="R51" s="201">
        <v>5.39</v>
      </c>
      <c r="S51" s="201">
        <v>0</v>
      </c>
      <c r="T51" s="201">
        <v>0</v>
      </c>
      <c r="U51" s="201">
        <v>294.42</v>
      </c>
      <c r="V51" s="201">
        <v>4.7300000000000004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-1.26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34.65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86.45</v>
      </c>
      <c r="L52" s="201">
        <v>31.77</v>
      </c>
      <c r="M52" s="201">
        <v>0</v>
      </c>
      <c r="N52" s="201">
        <v>28.88</v>
      </c>
      <c r="O52" s="201">
        <v>48.49</v>
      </c>
      <c r="P52" s="201">
        <v>66.459999999999994</v>
      </c>
      <c r="Q52" s="201">
        <v>1.93</v>
      </c>
      <c r="R52" s="201">
        <v>5.39</v>
      </c>
      <c r="S52" s="201">
        <v>0</v>
      </c>
      <c r="T52" s="201">
        <v>0</v>
      </c>
      <c r="U52" s="201">
        <v>294.42</v>
      </c>
      <c r="V52" s="201">
        <v>4.7300000000000004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-1.26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34.65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86.45</v>
      </c>
      <c r="L53" s="201">
        <v>31.77</v>
      </c>
      <c r="M53" s="201">
        <v>0</v>
      </c>
      <c r="N53" s="201">
        <v>28.88</v>
      </c>
      <c r="O53" s="201">
        <v>48.49</v>
      </c>
      <c r="P53" s="201">
        <v>66.459999999999994</v>
      </c>
      <c r="Q53" s="201">
        <v>1.93</v>
      </c>
      <c r="R53" s="201">
        <v>5.39</v>
      </c>
      <c r="S53" s="201">
        <v>0</v>
      </c>
      <c r="T53" s="201">
        <v>0</v>
      </c>
      <c r="U53" s="201">
        <v>294.42</v>
      </c>
      <c r="V53" s="201">
        <v>4.7300000000000004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-1.26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34.65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86.45</v>
      </c>
      <c r="L54" s="201">
        <v>31.77</v>
      </c>
      <c r="M54" s="201">
        <v>0</v>
      </c>
      <c r="N54" s="201">
        <v>28.88</v>
      </c>
      <c r="O54" s="201">
        <v>48.49</v>
      </c>
      <c r="P54" s="201">
        <v>66.459999999999994</v>
      </c>
      <c r="Q54" s="201">
        <v>1.93</v>
      </c>
      <c r="R54" s="201">
        <v>5.39</v>
      </c>
      <c r="S54" s="201">
        <v>0</v>
      </c>
      <c r="T54" s="201">
        <v>0</v>
      </c>
      <c r="U54" s="201">
        <v>294.42</v>
      </c>
      <c r="V54" s="201">
        <v>4.7300000000000004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-1.26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34.65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86.45</v>
      </c>
      <c r="L55" s="201">
        <v>31.77</v>
      </c>
      <c r="M55" s="201">
        <v>0</v>
      </c>
      <c r="N55" s="201">
        <v>28.88</v>
      </c>
      <c r="O55" s="201">
        <v>48.49</v>
      </c>
      <c r="P55" s="201">
        <v>66.459999999999994</v>
      </c>
      <c r="Q55" s="201">
        <v>2</v>
      </c>
      <c r="R55" s="201">
        <v>6.18</v>
      </c>
      <c r="S55" s="201">
        <v>0</v>
      </c>
      <c r="T55" s="201">
        <v>0</v>
      </c>
      <c r="U55" s="201">
        <v>294.42</v>
      </c>
      <c r="V55" s="201">
        <v>4.91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-1.26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34.65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86.45</v>
      </c>
      <c r="L56" s="201">
        <v>31.77</v>
      </c>
      <c r="M56" s="201">
        <v>0</v>
      </c>
      <c r="N56" s="201">
        <v>28.88</v>
      </c>
      <c r="O56" s="201">
        <v>48.49</v>
      </c>
      <c r="P56" s="201">
        <v>66.459999999999994</v>
      </c>
      <c r="Q56" s="201">
        <v>1.93</v>
      </c>
      <c r="R56" s="201">
        <v>5.39</v>
      </c>
      <c r="S56" s="201">
        <v>0</v>
      </c>
      <c r="T56" s="201">
        <v>0</v>
      </c>
      <c r="U56" s="201">
        <v>294.42</v>
      </c>
      <c r="V56" s="201">
        <v>4.91</v>
      </c>
      <c r="W56" s="201">
        <v>11.35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-1.26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34.65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86.45</v>
      </c>
      <c r="L57" s="201">
        <v>31.97</v>
      </c>
      <c r="M57" s="201">
        <v>0</v>
      </c>
      <c r="N57" s="201">
        <v>28.88</v>
      </c>
      <c r="O57" s="201">
        <v>48.49</v>
      </c>
      <c r="P57" s="201">
        <v>66.459999999999994</v>
      </c>
      <c r="Q57" s="201">
        <v>1.94</v>
      </c>
      <c r="R57" s="201">
        <v>5.51</v>
      </c>
      <c r="S57" s="201">
        <v>0</v>
      </c>
      <c r="T57" s="201">
        <v>0</v>
      </c>
      <c r="U57" s="201">
        <v>294.42</v>
      </c>
      <c r="V57" s="201">
        <v>4.59</v>
      </c>
      <c r="W57" s="201">
        <v>11.35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-1.26</v>
      </c>
      <c r="AJ57" s="201">
        <v>5.4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34.69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86.45</v>
      </c>
      <c r="L58" s="201">
        <v>31.97</v>
      </c>
      <c r="M58" s="201">
        <v>0</v>
      </c>
      <c r="N58" s="201">
        <v>28.88</v>
      </c>
      <c r="O58" s="201">
        <v>48.49</v>
      </c>
      <c r="P58" s="201">
        <v>66.459999999999994</v>
      </c>
      <c r="Q58" s="201">
        <v>1.92</v>
      </c>
      <c r="R58" s="201">
        <v>5.51</v>
      </c>
      <c r="S58" s="201">
        <v>0</v>
      </c>
      <c r="T58" s="201">
        <v>0</v>
      </c>
      <c r="U58" s="201">
        <v>294.42</v>
      </c>
      <c r="V58" s="201">
        <v>4.37</v>
      </c>
      <c r="W58" s="201">
        <v>11.35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-1.26</v>
      </c>
      <c r="AJ58" s="201">
        <v>5.4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34.69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86.45</v>
      </c>
      <c r="L59" s="201">
        <v>31.97</v>
      </c>
      <c r="M59" s="201">
        <v>0</v>
      </c>
      <c r="N59" s="201">
        <v>28.88</v>
      </c>
      <c r="O59" s="201">
        <v>48.49</v>
      </c>
      <c r="P59" s="201">
        <v>66.459999999999994</v>
      </c>
      <c r="Q59" s="201">
        <v>1.92</v>
      </c>
      <c r="R59" s="201">
        <v>5.39</v>
      </c>
      <c r="S59" s="201">
        <v>0</v>
      </c>
      <c r="T59" s="201">
        <v>0</v>
      </c>
      <c r="U59" s="201">
        <v>294.42</v>
      </c>
      <c r="V59" s="201">
        <v>4.42</v>
      </c>
      <c r="W59" s="201">
        <v>11.35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-1.26</v>
      </c>
      <c r="AJ59" s="201">
        <v>5.4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37.11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86.45</v>
      </c>
      <c r="L60" s="201">
        <v>31.97</v>
      </c>
      <c r="M60" s="201">
        <v>0</v>
      </c>
      <c r="N60" s="201">
        <v>28.88</v>
      </c>
      <c r="O60" s="201">
        <v>48.49</v>
      </c>
      <c r="P60" s="201">
        <v>66.459999999999994</v>
      </c>
      <c r="Q60" s="201">
        <v>1.92</v>
      </c>
      <c r="R60" s="201">
        <v>5.39</v>
      </c>
      <c r="S60" s="201">
        <v>0</v>
      </c>
      <c r="T60" s="201">
        <v>0</v>
      </c>
      <c r="U60" s="201">
        <v>294.42</v>
      </c>
      <c r="V60" s="201">
        <v>4.42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-1.26</v>
      </c>
      <c r="AJ60" s="201">
        <v>5.4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33.89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86.45</v>
      </c>
      <c r="L61" s="201">
        <v>31.97</v>
      </c>
      <c r="M61" s="201">
        <v>0</v>
      </c>
      <c r="N61" s="201">
        <v>28.88</v>
      </c>
      <c r="O61" s="201">
        <v>48.49</v>
      </c>
      <c r="P61" s="201">
        <v>66.459999999999994</v>
      </c>
      <c r="Q61" s="201">
        <v>1.92</v>
      </c>
      <c r="R61" s="201">
        <v>5.39</v>
      </c>
      <c r="S61" s="201">
        <v>0</v>
      </c>
      <c r="T61" s="201">
        <v>0</v>
      </c>
      <c r="U61" s="201">
        <v>294.42</v>
      </c>
      <c r="V61" s="201">
        <v>4.42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-1.26</v>
      </c>
      <c r="AJ61" s="201">
        <v>5.4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33.69</v>
      </c>
      <c r="AQ61" s="201">
        <v>11.55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86.45</v>
      </c>
      <c r="L62" s="201">
        <v>31.97</v>
      </c>
      <c r="M62" s="201">
        <v>0</v>
      </c>
      <c r="N62" s="201">
        <v>28.88</v>
      </c>
      <c r="O62" s="201">
        <v>48.49</v>
      </c>
      <c r="P62" s="201">
        <v>66.459999999999994</v>
      </c>
      <c r="Q62" s="201">
        <v>1.92</v>
      </c>
      <c r="R62" s="201">
        <v>5.39</v>
      </c>
      <c r="S62" s="201">
        <v>0</v>
      </c>
      <c r="T62" s="201">
        <v>0</v>
      </c>
      <c r="U62" s="201">
        <v>294.42</v>
      </c>
      <c r="V62" s="201">
        <v>4.42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-1.26</v>
      </c>
      <c r="AJ62" s="201">
        <v>5.4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33.69</v>
      </c>
      <c r="AQ62" s="201">
        <v>11.55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86.45</v>
      </c>
      <c r="L63" s="201">
        <v>31.7</v>
      </c>
      <c r="M63" s="201">
        <v>0</v>
      </c>
      <c r="N63" s="201">
        <v>28.88</v>
      </c>
      <c r="O63" s="201">
        <v>48.49</v>
      </c>
      <c r="P63" s="201">
        <v>66.459999999999994</v>
      </c>
      <c r="Q63" s="201">
        <v>1.93</v>
      </c>
      <c r="R63" s="201">
        <v>5.39</v>
      </c>
      <c r="S63" s="201">
        <v>0</v>
      </c>
      <c r="T63" s="201">
        <v>0</v>
      </c>
      <c r="U63" s="201">
        <v>294.42</v>
      </c>
      <c r="V63" s="201">
        <v>4.42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-1.26</v>
      </c>
      <c r="AJ63" s="201">
        <v>5.4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33.69</v>
      </c>
      <c r="AQ63" s="201">
        <v>11.55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86.45</v>
      </c>
      <c r="L64" s="201">
        <v>31.7</v>
      </c>
      <c r="M64" s="201">
        <v>0</v>
      </c>
      <c r="N64" s="201">
        <v>28.88</v>
      </c>
      <c r="O64" s="201">
        <v>48.49</v>
      </c>
      <c r="P64" s="201">
        <v>66.459999999999994</v>
      </c>
      <c r="Q64" s="201">
        <v>1.93</v>
      </c>
      <c r="R64" s="201">
        <v>5.39</v>
      </c>
      <c r="S64" s="201">
        <v>0</v>
      </c>
      <c r="T64" s="201">
        <v>0</v>
      </c>
      <c r="U64" s="201">
        <v>294.42</v>
      </c>
      <c r="V64" s="201">
        <v>4.42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-1.26</v>
      </c>
      <c r="AJ64" s="201">
        <v>5.4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33.69</v>
      </c>
      <c r="AQ64" s="201">
        <v>11.55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86.45</v>
      </c>
      <c r="L65" s="201">
        <v>31.7</v>
      </c>
      <c r="M65" s="201">
        <v>0</v>
      </c>
      <c r="N65" s="201">
        <v>28.88</v>
      </c>
      <c r="O65" s="201">
        <v>48.49</v>
      </c>
      <c r="P65" s="201">
        <v>66.459999999999994</v>
      </c>
      <c r="Q65" s="201">
        <v>1.93</v>
      </c>
      <c r="R65" s="201">
        <v>5.39</v>
      </c>
      <c r="S65" s="201">
        <v>0</v>
      </c>
      <c r="T65" s="201">
        <v>0</v>
      </c>
      <c r="U65" s="201">
        <v>294.42</v>
      </c>
      <c r="V65" s="201">
        <v>4.42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-1.26</v>
      </c>
      <c r="AJ65" s="201">
        <v>5.4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33.69</v>
      </c>
      <c r="AQ65" s="201">
        <v>11.55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86.45</v>
      </c>
      <c r="L66" s="201">
        <v>31.7</v>
      </c>
      <c r="M66" s="201">
        <v>0</v>
      </c>
      <c r="N66" s="201">
        <v>28.88</v>
      </c>
      <c r="O66" s="201">
        <v>48.49</v>
      </c>
      <c r="P66" s="201">
        <v>66.459999999999994</v>
      </c>
      <c r="Q66" s="201">
        <v>1.93</v>
      </c>
      <c r="R66" s="201">
        <v>5.39</v>
      </c>
      <c r="S66" s="201">
        <v>0</v>
      </c>
      <c r="T66" s="201">
        <v>0</v>
      </c>
      <c r="U66" s="201">
        <v>294.42</v>
      </c>
      <c r="V66" s="201">
        <v>4.42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-1.26</v>
      </c>
      <c r="AJ66" s="201">
        <v>5.4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33.69</v>
      </c>
      <c r="AQ66" s="201">
        <v>11.55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85.67</v>
      </c>
      <c r="L67" s="201">
        <v>31.77</v>
      </c>
      <c r="M67" s="201">
        <v>0</v>
      </c>
      <c r="N67" s="201">
        <v>28.88</v>
      </c>
      <c r="O67" s="201">
        <v>48.49</v>
      </c>
      <c r="P67" s="201">
        <v>66.459999999999994</v>
      </c>
      <c r="Q67" s="201">
        <v>2.67</v>
      </c>
      <c r="R67" s="201">
        <v>5.71</v>
      </c>
      <c r="S67" s="201">
        <v>0</v>
      </c>
      <c r="T67" s="201">
        <v>0</v>
      </c>
      <c r="U67" s="201">
        <v>294.42</v>
      </c>
      <c r="V67" s="201">
        <v>4.41</v>
      </c>
      <c r="W67" s="201">
        <v>10.96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-1.26</v>
      </c>
      <c r="AJ67" s="201">
        <v>5.4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31.95</v>
      </c>
      <c r="AQ67" s="201">
        <v>11.18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85.67</v>
      </c>
      <c r="L68" s="201">
        <v>31.77</v>
      </c>
      <c r="M68" s="201">
        <v>0</v>
      </c>
      <c r="N68" s="201">
        <v>28.88</v>
      </c>
      <c r="O68" s="201">
        <v>48.49</v>
      </c>
      <c r="P68" s="201">
        <v>66.459999999999994</v>
      </c>
      <c r="Q68" s="201">
        <v>2.67</v>
      </c>
      <c r="R68" s="201">
        <v>5.71</v>
      </c>
      <c r="S68" s="201">
        <v>0</v>
      </c>
      <c r="T68" s="201">
        <v>0</v>
      </c>
      <c r="U68" s="201">
        <v>294.42</v>
      </c>
      <c r="V68" s="201">
        <v>4.42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-1.26</v>
      </c>
      <c r="AJ68" s="201">
        <v>5.4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33.69</v>
      </c>
      <c r="AQ68" s="201">
        <v>11.18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84.61</v>
      </c>
      <c r="L69" s="201">
        <v>46.21</v>
      </c>
      <c r="M69" s="201">
        <v>0</v>
      </c>
      <c r="N69" s="201">
        <v>28.88</v>
      </c>
      <c r="O69" s="201">
        <v>48.49</v>
      </c>
      <c r="P69" s="201">
        <v>66.459999999999994</v>
      </c>
      <c r="Q69" s="201">
        <v>2.67</v>
      </c>
      <c r="R69" s="201">
        <v>10.37</v>
      </c>
      <c r="S69" s="201">
        <v>0</v>
      </c>
      <c r="T69" s="201">
        <v>0</v>
      </c>
      <c r="U69" s="201">
        <v>294.42</v>
      </c>
      <c r="V69" s="201">
        <v>4.42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5.4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48.34</v>
      </c>
      <c r="AQ69" s="201">
        <v>11.12</v>
      </c>
      <c r="AR69" s="201">
        <v>25.06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85.67</v>
      </c>
      <c r="L70" s="201">
        <v>62.79</v>
      </c>
      <c r="M70" s="201">
        <v>0</v>
      </c>
      <c r="N70" s="201">
        <v>28.88</v>
      </c>
      <c r="O70" s="201">
        <v>48.49</v>
      </c>
      <c r="P70" s="201">
        <v>66.459999999999994</v>
      </c>
      <c r="Q70" s="201">
        <v>2.67</v>
      </c>
      <c r="R70" s="201">
        <v>10.37</v>
      </c>
      <c r="S70" s="201">
        <v>0</v>
      </c>
      <c r="T70" s="201">
        <v>0</v>
      </c>
      <c r="U70" s="201">
        <v>294.42</v>
      </c>
      <c r="V70" s="201">
        <v>4.42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5.4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54.31</v>
      </c>
      <c r="AQ70" s="201">
        <v>11.12</v>
      </c>
      <c r="AR70" s="201">
        <v>24.93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85.67</v>
      </c>
      <c r="L71" s="201">
        <v>53.91</v>
      </c>
      <c r="M71" s="201">
        <v>0</v>
      </c>
      <c r="N71" s="201">
        <v>28.88</v>
      </c>
      <c r="O71" s="201">
        <v>48.49</v>
      </c>
      <c r="P71" s="201">
        <v>66.459999999999994</v>
      </c>
      <c r="Q71" s="201">
        <v>2.67</v>
      </c>
      <c r="R71" s="201">
        <v>10.37</v>
      </c>
      <c r="S71" s="201">
        <v>0</v>
      </c>
      <c r="T71" s="201">
        <v>0</v>
      </c>
      <c r="U71" s="201">
        <v>294.42</v>
      </c>
      <c r="V71" s="201">
        <v>4.42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5.4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54.31</v>
      </c>
      <c r="AQ71" s="201">
        <v>11.12</v>
      </c>
      <c r="AR71" s="201">
        <v>23.95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85.79</v>
      </c>
      <c r="L72" s="201">
        <v>32.729999999999997</v>
      </c>
      <c r="M72" s="201">
        <v>0</v>
      </c>
      <c r="N72" s="201">
        <v>28.88</v>
      </c>
      <c r="O72" s="201">
        <v>48.49</v>
      </c>
      <c r="P72" s="201">
        <v>66.459999999999994</v>
      </c>
      <c r="Q72" s="201">
        <v>2.67</v>
      </c>
      <c r="R72" s="201">
        <v>10.37</v>
      </c>
      <c r="S72" s="201">
        <v>0</v>
      </c>
      <c r="T72" s="201">
        <v>0</v>
      </c>
      <c r="U72" s="201">
        <v>294.42</v>
      </c>
      <c r="V72" s="201">
        <v>4.42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5.4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54.31</v>
      </c>
      <c r="AQ72" s="201">
        <v>11.12</v>
      </c>
      <c r="AR72" s="201">
        <v>13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85.79</v>
      </c>
      <c r="L73" s="201">
        <v>52.94</v>
      </c>
      <c r="M73" s="201">
        <v>0</v>
      </c>
      <c r="N73" s="201">
        <v>28.88</v>
      </c>
      <c r="O73" s="201">
        <v>48.49</v>
      </c>
      <c r="P73" s="201">
        <v>66.459999999999994</v>
      </c>
      <c r="Q73" s="201">
        <v>2.67</v>
      </c>
      <c r="R73" s="201">
        <v>10.37</v>
      </c>
      <c r="S73" s="201">
        <v>0</v>
      </c>
      <c r="T73" s="201">
        <v>0</v>
      </c>
      <c r="U73" s="201">
        <v>294.42</v>
      </c>
      <c r="V73" s="201">
        <v>4.42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5.4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54.31</v>
      </c>
      <c r="AQ73" s="201">
        <v>16.62</v>
      </c>
      <c r="AR73" s="201">
        <v>5.87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85.79</v>
      </c>
      <c r="L74" s="201">
        <v>62.79</v>
      </c>
      <c r="M74" s="201">
        <v>0</v>
      </c>
      <c r="N74" s="201">
        <v>28.88</v>
      </c>
      <c r="O74" s="201">
        <v>48.49</v>
      </c>
      <c r="P74" s="201">
        <v>66.459999999999994</v>
      </c>
      <c r="Q74" s="201">
        <v>2.67</v>
      </c>
      <c r="R74" s="201">
        <v>10.37</v>
      </c>
      <c r="S74" s="201">
        <v>0</v>
      </c>
      <c r="T74" s="201">
        <v>0</v>
      </c>
      <c r="U74" s="201">
        <v>294.42</v>
      </c>
      <c r="V74" s="201">
        <v>4.42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5.4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54.31</v>
      </c>
      <c r="AQ74" s="201">
        <v>16.62</v>
      </c>
      <c r="AR74" s="201">
        <v>1.4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115.51</v>
      </c>
      <c r="L75" s="201">
        <v>62.79</v>
      </c>
      <c r="M75" s="201">
        <v>0</v>
      </c>
      <c r="N75" s="201">
        <v>28.88</v>
      </c>
      <c r="O75" s="201">
        <v>48.49</v>
      </c>
      <c r="P75" s="201">
        <v>66.459999999999994</v>
      </c>
      <c r="Q75" s="201">
        <v>2.67</v>
      </c>
      <c r="R75" s="201">
        <v>10.37</v>
      </c>
      <c r="S75" s="201">
        <v>0</v>
      </c>
      <c r="T75" s="201">
        <v>0</v>
      </c>
      <c r="U75" s="201">
        <v>294.42</v>
      </c>
      <c r="V75" s="201">
        <v>4.42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5.4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54.31</v>
      </c>
      <c r="AQ75" s="201">
        <v>16.62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129.94999999999999</v>
      </c>
      <c r="L76" s="201">
        <v>62.79</v>
      </c>
      <c r="M76" s="201">
        <v>0</v>
      </c>
      <c r="N76" s="201">
        <v>28.88</v>
      </c>
      <c r="O76" s="201">
        <v>48.49</v>
      </c>
      <c r="P76" s="201">
        <v>66.459999999999994</v>
      </c>
      <c r="Q76" s="201">
        <v>2.67</v>
      </c>
      <c r="R76" s="201">
        <v>10.37</v>
      </c>
      <c r="S76" s="201">
        <v>0</v>
      </c>
      <c r="T76" s="201">
        <v>0</v>
      </c>
      <c r="U76" s="201">
        <v>294.42</v>
      </c>
      <c r="V76" s="201">
        <v>4.42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5.4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54.31</v>
      </c>
      <c r="AQ76" s="201">
        <v>17.27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139.58000000000001</v>
      </c>
      <c r="L77" s="201">
        <v>62.75</v>
      </c>
      <c r="M77" s="201">
        <v>0</v>
      </c>
      <c r="N77" s="201">
        <v>28.88</v>
      </c>
      <c r="O77" s="201">
        <v>48.49</v>
      </c>
      <c r="P77" s="201">
        <v>66.459999999999994</v>
      </c>
      <c r="Q77" s="201">
        <v>2.67</v>
      </c>
      <c r="R77" s="201">
        <v>10.37</v>
      </c>
      <c r="S77" s="201">
        <v>0</v>
      </c>
      <c r="T77" s="201">
        <v>0</v>
      </c>
      <c r="U77" s="201">
        <v>294.42</v>
      </c>
      <c r="V77" s="201">
        <v>4.42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54.31</v>
      </c>
      <c r="AQ77" s="201">
        <v>16.62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157.11000000000001</v>
      </c>
      <c r="L78" s="201">
        <v>62.74</v>
      </c>
      <c r="M78" s="201">
        <v>0</v>
      </c>
      <c r="N78" s="201">
        <v>28.88</v>
      </c>
      <c r="O78" s="201">
        <v>48.49</v>
      </c>
      <c r="P78" s="201">
        <v>66.459999999999994</v>
      </c>
      <c r="Q78" s="201">
        <v>2.67</v>
      </c>
      <c r="R78" s="201">
        <v>10.37</v>
      </c>
      <c r="S78" s="201">
        <v>0</v>
      </c>
      <c r="T78" s="201">
        <v>0</v>
      </c>
      <c r="U78" s="201">
        <v>294.42</v>
      </c>
      <c r="V78" s="201">
        <v>4.42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16.2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54.31</v>
      </c>
      <c r="AQ78" s="201">
        <v>16.62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157.16999999999999</v>
      </c>
      <c r="L79" s="201">
        <v>62.74</v>
      </c>
      <c r="M79" s="201">
        <v>0</v>
      </c>
      <c r="N79" s="201">
        <v>28.88</v>
      </c>
      <c r="O79" s="201">
        <v>48.49</v>
      </c>
      <c r="P79" s="201">
        <v>66.459999999999994</v>
      </c>
      <c r="Q79" s="201">
        <v>2.67</v>
      </c>
      <c r="R79" s="201">
        <v>10.37</v>
      </c>
      <c r="S79" s="201">
        <v>0</v>
      </c>
      <c r="T79" s="201">
        <v>0</v>
      </c>
      <c r="U79" s="201">
        <v>294.42</v>
      </c>
      <c r="V79" s="201">
        <v>4.42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54.31</v>
      </c>
      <c r="AQ79" s="201">
        <v>16.62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157.16999999999999</v>
      </c>
      <c r="L80" s="201">
        <v>62.79</v>
      </c>
      <c r="M80" s="201">
        <v>0</v>
      </c>
      <c r="N80" s="201">
        <v>28.88</v>
      </c>
      <c r="O80" s="201">
        <v>48.49</v>
      </c>
      <c r="P80" s="201">
        <v>66.459999999999994</v>
      </c>
      <c r="Q80" s="201">
        <v>2.67</v>
      </c>
      <c r="R80" s="201">
        <v>10.37</v>
      </c>
      <c r="S80" s="201">
        <v>0</v>
      </c>
      <c r="T80" s="201">
        <v>0</v>
      </c>
      <c r="U80" s="201">
        <v>294.42</v>
      </c>
      <c r="V80" s="201">
        <v>4.42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32.4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54.31</v>
      </c>
      <c r="AQ80" s="201">
        <v>16.62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105.89</v>
      </c>
      <c r="L81" s="201">
        <v>62.79</v>
      </c>
      <c r="M81" s="201">
        <v>0</v>
      </c>
      <c r="N81" s="201">
        <v>28.88</v>
      </c>
      <c r="O81" s="201">
        <v>48.49</v>
      </c>
      <c r="P81" s="201">
        <v>66.459999999999994</v>
      </c>
      <c r="Q81" s="201">
        <v>2.67</v>
      </c>
      <c r="R81" s="201">
        <v>10.37</v>
      </c>
      <c r="S81" s="201">
        <v>0</v>
      </c>
      <c r="T81" s="201">
        <v>0</v>
      </c>
      <c r="U81" s="201">
        <v>294.42</v>
      </c>
      <c r="V81" s="201">
        <v>4.42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54.31</v>
      </c>
      <c r="AQ81" s="201">
        <v>16.62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96.26</v>
      </c>
      <c r="L82" s="201">
        <v>62.79</v>
      </c>
      <c r="M82" s="201">
        <v>0</v>
      </c>
      <c r="N82" s="201">
        <v>28.88</v>
      </c>
      <c r="O82" s="201">
        <v>48.49</v>
      </c>
      <c r="P82" s="201">
        <v>66.459999999999994</v>
      </c>
      <c r="Q82" s="201">
        <v>2.67</v>
      </c>
      <c r="R82" s="201">
        <v>10.37</v>
      </c>
      <c r="S82" s="201">
        <v>0</v>
      </c>
      <c r="T82" s="201">
        <v>0</v>
      </c>
      <c r="U82" s="201">
        <v>294.42</v>
      </c>
      <c r="V82" s="201">
        <v>4.42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54.31</v>
      </c>
      <c r="AQ82" s="201">
        <v>13.48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85.67</v>
      </c>
      <c r="L83" s="201">
        <v>62.79</v>
      </c>
      <c r="M83" s="201">
        <v>0</v>
      </c>
      <c r="N83" s="201">
        <v>28.88</v>
      </c>
      <c r="O83" s="201">
        <v>48.49</v>
      </c>
      <c r="P83" s="201">
        <v>66.459999999999994</v>
      </c>
      <c r="Q83" s="201">
        <v>2.67</v>
      </c>
      <c r="R83" s="201">
        <v>10.37</v>
      </c>
      <c r="S83" s="201">
        <v>0</v>
      </c>
      <c r="T83" s="201">
        <v>0</v>
      </c>
      <c r="U83" s="201">
        <v>294.42</v>
      </c>
      <c r="V83" s="201">
        <v>4.42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54.31</v>
      </c>
      <c r="AQ83" s="201">
        <v>16.62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85.67</v>
      </c>
      <c r="L84" s="201">
        <v>52.94</v>
      </c>
      <c r="M84" s="201">
        <v>0</v>
      </c>
      <c r="N84" s="201">
        <v>28.88</v>
      </c>
      <c r="O84" s="201">
        <v>48.49</v>
      </c>
      <c r="P84" s="201">
        <v>66.459999999999994</v>
      </c>
      <c r="Q84" s="201">
        <v>2.67</v>
      </c>
      <c r="R84" s="201">
        <v>10.37</v>
      </c>
      <c r="S84" s="201">
        <v>0</v>
      </c>
      <c r="T84" s="201">
        <v>0</v>
      </c>
      <c r="U84" s="201">
        <v>294.42</v>
      </c>
      <c r="V84" s="201">
        <v>4.42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54.31</v>
      </c>
      <c r="AQ84" s="201">
        <v>16.62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79.55</v>
      </c>
      <c r="L85" s="201">
        <v>48.13</v>
      </c>
      <c r="M85" s="201">
        <v>0</v>
      </c>
      <c r="N85" s="201">
        <v>28.88</v>
      </c>
      <c r="O85" s="201">
        <v>48.49</v>
      </c>
      <c r="P85" s="201">
        <v>66.459999999999994</v>
      </c>
      <c r="Q85" s="201">
        <v>2.67</v>
      </c>
      <c r="R85" s="201">
        <v>10.37</v>
      </c>
      <c r="S85" s="201">
        <v>0</v>
      </c>
      <c r="T85" s="201">
        <v>0</v>
      </c>
      <c r="U85" s="201">
        <v>294.42</v>
      </c>
      <c r="V85" s="201">
        <v>4.42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54.31</v>
      </c>
      <c r="AQ85" s="201">
        <v>16.62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85.67</v>
      </c>
      <c r="L86" s="201">
        <v>48.13</v>
      </c>
      <c r="M86" s="201">
        <v>0</v>
      </c>
      <c r="N86" s="201">
        <v>28.88</v>
      </c>
      <c r="O86" s="201">
        <v>48.49</v>
      </c>
      <c r="P86" s="201">
        <v>66.459999999999994</v>
      </c>
      <c r="Q86" s="201">
        <v>2.67</v>
      </c>
      <c r="R86" s="201">
        <v>10.37</v>
      </c>
      <c r="S86" s="201">
        <v>0</v>
      </c>
      <c r="T86" s="201">
        <v>0</v>
      </c>
      <c r="U86" s="201">
        <v>294.42</v>
      </c>
      <c r="V86" s="201">
        <v>4.42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54.31</v>
      </c>
      <c r="AQ86" s="201">
        <v>16.62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85.67</v>
      </c>
      <c r="L87" s="201">
        <v>33.69</v>
      </c>
      <c r="M87" s="201">
        <v>0</v>
      </c>
      <c r="N87" s="201">
        <v>28.88</v>
      </c>
      <c r="O87" s="201">
        <v>48.49</v>
      </c>
      <c r="P87" s="201">
        <v>66.459999999999994</v>
      </c>
      <c r="Q87" s="201">
        <v>2.67</v>
      </c>
      <c r="R87" s="201">
        <v>10.37</v>
      </c>
      <c r="S87" s="201">
        <v>0</v>
      </c>
      <c r="T87" s="201">
        <v>0</v>
      </c>
      <c r="U87" s="201">
        <v>294.42</v>
      </c>
      <c r="V87" s="201">
        <v>4.42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54.31</v>
      </c>
      <c r="AQ87" s="201">
        <v>8.66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85.67</v>
      </c>
      <c r="L88" s="201">
        <v>43.32</v>
      </c>
      <c r="M88" s="201">
        <v>0</v>
      </c>
      <c r="N88" s="201">
        <v>28.88</v>
      </c>
      <c r="O88" s="201">
        <v>48.49</v>
      </c>
      <c r="P88" s="201">
        <v>66.459999999999994</v>
      </c>
      <c r="Q88" s="201">
        <v>2.67</v>
      </c>
      <c r="R88" s="201">
        <v>10.37</v>
      </c>
      <c r="S88" s="201">
        <v>0</v>
      </c>
      <c r="T88" s="201">
        <v>0</v>
      </c>
      <c r="U88" s="201">
        <v>294.42</v>
      </c>
      <c r="V88" s="201">
        <v>4.42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54.31</v>
      </c>
      <c r="AQ88" s="201">
        <v>16.62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85.67</v>
      </c>
      <c r="L89" s="201">
        <v>33.69</v>
      </c>
      <c r="M89" s="201">
        <v>0</v>
      </c>
      <c r="N89" s="201">
        <v>28.88</v>
      </c>
      <c r="O89" s="201">
        <v>48.49</v>
      </c>
      <c r="P89" s="201">
        <v>66.459999999999994</v>
      </c>
      <c r="Q89" s="201">
        <v>2.67</v>
      </c>
      <c r="R89" s="201">
        <v>10.37</v>
      </c>
      <c r="S89" s="201">
        <v>0</v>
      </c>
      <c r="T89" s="201">
        <v>0</v>
      </c>
      <c r="U89" s="201">
        <v>294.42</v>
      </c>
      <c r="V89" s="201">
        <v>4.42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54.31</v>
      </c>
      <c r="AQ89" s="201">
        <v>8.66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85.67</v>
      </c>
      <c r="L90" s="201">
        <v>33.69</v>
      </c>
      <c r="M90" s="201">
        <v>0</v>
      </c>
      <c r="N90" s="201">
        <v>28.88</v>
      </c>
      <c r="O90" s="201">
        <v>48.49</v>
      </c>
      <c r="P90" s="201">
        <v>66.459999999999994</v>
      </c>
      <c r="Q90" s="201">
        <v>2.67</v>
      </c>
      <c r="R90" s="201">
        <v>10.37</v>
      </c>
      <c r="S90" s="201">
        <v>0</v>
      </c>
      <c r="T90" s="201">
        <v>0</v>
      </c>
      <c r="U90" s="201">
        <v>294.42</v>
      </c>
      <c r="V90" s="201">
        <v>4.42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54.31</v>
      </c>
      <c r="AQ90" s="201">
        <v>8.66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85.67</v>
      </c>
      <c r="L91" s="201">
        <v>57.76</v>
      </c>
      <c r="M91" s="201">
        <v>0</v>
      </c>
      <c r="N91" s="201">
        <v>28.88</v>
      </c>
      <c r="O91" s="201">
        <v>48.49</v>
      </c>
      <c r="P91" s="201">
        <v>66.459999999999994</v>
      </c>
      <c r="Q91" s="201">
        <v>2.67</v>
      </c>
      <c r="R91" s="201">
        <v>10.37</v>
      </c>
      <c r="S91" s="201">
        <v>0</v>
      </c>
      <c r="T91" s="201">
        <v>0</v>
      </c>
      <c r="U91" s="201">
        <v>294.42</v>
      </c>
      <c r="V91" s="201">
        <v>4.42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54.31</v>
      </c>
      <c r="AQ91" s="201">
        <v>16.62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85.67</v>
      </c>
      <c r="L92" s="201">
        <v>62.79</v>
      </c>
      <c r="M92" s="201">
        <v>0</v>
      </c>
      <c r="N92" s="201">
        <v>28.88</v>
      </c>
      <c r="O92" s="201">
        <v>48.49</v>
      </c>
      <c r="P92" s="201">
        <v>66.459999999999994</v>
      </c>
      <c r="Q92" s="201">
        <v>2.67</v>
      </c>
      <c r="R92" s="201">
        <v>10.37</v>
      </c>
      <c r="S92" s="201">
        <v>0</v>
      </c>
      <c r="T92" s="201">
        <v>0</v>
      </c>
      <c r="U92" s="201">
        <v>294.42</v>
      </c>
      <c r="V92" s="201">
        <v>4.42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54.31</v>
      </c>
      <c r="AQ92" s="201">
        <v>16.62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85.67</v>
      </c>
      <c r="L93" s="201">
        <v>62.79</v>
      </c>
      <c r="M93" s="201">
        <v>0</v>
      </c>
      <c r="N93" s="201">
        <v>28.88</v>
      </c>
      <c r="O93" s="201">
        <v>48.49</v>
      </c>
      <c r="P93" s="201">
        <v>66.459999999999994</v>
      </c>
      <c r="Q93" s="201">
        <v>2.67</v>
      </c>
      <c r="R93" s="201">
        <v>10.37</v>
      </c>
      <c r="S93" s="201">
        <v>0</v>
      </c>
      <c r="T93" s="201">
        <v>0</v>
      </c>
      <c r="U93" s="201">
        <v>294.42</v>
      </c>
      <c r="V93" s="201">
        <v>4.42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54.31</v>
      </c>
      <c r="AQ93" s="201">
        <v>16.62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85.67</v>
      </c>
      <c r="L94" s="201">
        <v>33.69</v>
      </c>
      <c r="M94" s="201">
        <v>0</v>
      </c>
      <c r="N94" s="201">
        <v>28.88</v>
      </c>
      <c r="O94" s="201">
        <v>48.49</v>
      </c>
      <c r="P94" s="201">
        <v>66.459999999999994</v>
      </c>
      <c r="Q94" s="201">
        <v>2.67</v>
      </c>
      <c r="R94" s="201">
        <v>10.37</v>
      </c>
      <c r="S94" s="201">
        <v>0</v>
      </c>
      <c r="T94" s="201">
        <v>0</v>
      </c>
      <c r="U94" s="201">
        <v>294.42</v>
      </c>
      <c r="V94" s="201">
        <v>4.42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54.31</v>
      </c>
      <c r="AQ94" s="201">
        <v>8.66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92.86</v>
      </c>
      <c r="L95" s="201">
        <v>33.69</v>
      </c>
      <c r="M95" s="201">
        <v>0</v>
      </c>
      <c r="N95" s="201">
        <v>28.88</v>
      </c>
      <c r="O95" s="201">
        <v>48.49</v>
      </c>
      <c r="P95" s="201">
        <v>66.459999999999994</v>
      </c>
      <c r="Q95" s="201">
        <v>2.67</v>
      </c>
      <c r="R95" s="201">
        <v>10.37</v>
      </c>
      <c r="S95" s="201">
        <v>0</v>
      </c>
      <c r="T95" s="201">
        <v>0</v>
      </c>
      <c r="U95" s="201">
        <v>294.42</v>
      </c>
      <c r="V95" s="201">
        <v>4.42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54.31</v>
      </c>
      <c r="AQ95" s="201">
        <v>16.62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85.77</v>
      </c>
      <c r="L96" s="201">
        <v>33.69</v>
      </c>
      <c r="M96" s="201">
        <v>0</v>
      </c>
      <c r="N96" s="201">
        <v>28.88</v>
      </c>
      <c r="O96" s="201">
        <v>48.49</v>
      </c>
      <c r="P96" s="201">
        <v>66.459999999999994</v>
      </c>
      <c r="Q96" s="201">
        <v>2.67</v>
      </c>
      <c r="R96" s="201">
        <v>10.37</v>
      </c>
      <c r="S96" s="201">
        <v>0</v>
      </c>
      <c r="T96" s="201">
        <v>0</v>
      </c>
      <c r="U96" s="201">
        <v>294.42</v>
      </c>
      <c r="V96" s="201">
        <v>4.42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54.31</v>
      </c>
      <c r="AQ96" s="201">
        <v>8.66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85.67</v>
      </c>
      <c r="L97" s="201">
        <v>62.79</v>
      </c>
      <c r="M97" s="201">
        <v>0</v>
      </c>
      <c r="N97" s="201">
        <v>28.88</v>
      </c>
      <c r="O97" s="201">
        <v>48.49</v>
      </c>
      <c r="P97" s="201">
        <v>66.459999999999994</v>
      </c>
      <c r="Q97" s="201">
        <v>2.67</v>
      </c>
      <c r="R97" s="201">
        <v>10.37</v>
      </c>
      <c r="S97" s="201">
        <v>0</v>
      </c>
      <c r="T97" s="201">
        <v>0</v>
      </c>
      <c r="U97" s="201">
        <v>294.42</v>
      </c>
      <c r="V97" s="201">
        <v>4.42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54.31</v>
      </c>
      <c r="AQ97" s="201">
        <v>16.62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85.67</v>
      </c>
      <c r="L98" s="201">
        <v>62.79</v>
      </c>
      <c r="M98" s="201">
        <v>0</v>
      </c>
      <c r="N98" s="201">
        <v>28.88</v>
      </c>
      <c r="O98" s="201">
        <v>48.49</v>
      </c>
      <c r="P98" s="201">
        <v>66.459999999999994</v>
      </c>
      <c r="Q98" s="201">
        <v>2.67</v>
      </c>
      <c r="R98" s="201">
        <v>10.37</v>
      </c>
      <c r="S98" s="201">
        <v>0</v>
      </c>
      <c r="T98" s="201">
        <v>0</v>
      </c>
      <c r="U98" s="201">
        <v>294.42</v>
      </c>
      <c r="V98" s="201">
        <v>4.42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54.31</v>
      </c>
      <c r="AQ98" s="201">
        <v>16.62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2.2608749999999995</v>
      </c>
      <c r="L99">
        <f t="shared" si="0"/>
        <v>0.9746899999999995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1.5950400000000007</v>
      </c>
      <c r="Q99">
        <f t="shared" si="0"/>
        <v>5.4309999999999942E-2</v>
      </c>
      <c r="R99">
        <f t="shared" si="0"/>
        <v>0.18625249999999996</v>
      </c>
      <c r="S99">
        <f t="shared" si="0"/>
        <v>0</v>
      </c>
      <c r="T99">
        <f t="shared" si="0"/>
        <v>0</v>
      </c>
      <c r="U99">
        <f t="shared" si="0"/>
        <v>7.0377549999999856</v>
      </c>
      <c r="V99">
        <f t="shared" si="0"/>
        <v>0.1111125000000001</v>
      </c>
      <c r="W99">
        <f t="shared" si="0"/>
        <v>0.27214750000000021</v>
      </c>
      <c r="X99">
        <f t="shared" si="0"/>
        <v>0.86568000000000134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0.74769999999999848</v>
      </c>
      <c r="AJ99">
        <f t="shared" si="0"/>
        <v>2.700000000000001E-2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1.1926825000000012</v>
      </c>
      <c r="AQ99">
        <f t="shared" si="0"/>
        <v>0.33046749999999947</v>
      </c>
      <c r="AR99">
        <f t="shared" si="0"/>
        <v>0.25586250000000016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317.66000000000003</v>
      </c>
      <c r="M3" s="201">
        <v>27.17</v>
      </c>
      <c r="N3" s="201">
        <v>34.880000000000003</v>
      </c>
      <c r="O3" s="201">
        <v>0</v>
      </c>
      <c r="P3" s="201">
        <v>41.14</v>
      </c>
      <c r="Q3" s="201">
        <v>3.23</v>
      </c>
      <c r="R3" s="201">
        <v>12.52</v>
      </c>
      <c r="S3" s="201">
        <v>0</v>
      </c>
      <c r="T3" s="201">
        <v>0</v>
      </c>
      <c r="U3" s="201">
        <v>22.66</v>
      </c>
      <c r="V3" s="201">
        <v>5.71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60.3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74.790000000000006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317.66000000000003</v>
      </c>
      <c r="M4" s="201">
        <v>27.17</v>
      </c>
      <c r="N4" s="201">
        <v>34.880000000000003</v>
      </c>
      <c r="O4" s="201">
        <v>0</v>
      </c>
      <c r="P4" s="201">
        <v>41.14</v>
      </c>
      <c r="Q4" s="201">
        <v>3.23</v>
      </c>
      <c r="R4" s="201">
        <v>12.52</v>
      </c>
      <c r="S4" s="201">
        <v>0</v>
      </c>
      <c r="T4" s="201">
        <v>0</v>
      </c>
      <c r="U4" s="201">
        <v>22.66</v>
      </c>
      <c r="V4" s="201">
        <v>5.71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60.3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74.790000000000006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317.66000000000003</v>
      </c>
      <c r="M5" s="201">
        <v>27.17</v>
      </c>
      <c r="N5" s="201">
        <v>34.880000000000003</v>
      </c>
      <c r="O5" s="201">
        <v>0</v>
      </c>
      <c r="P5" s="201">
        <v>41.14</v>
      </c>
      <c r="Q5" s="201">
        <v>3.23</v>
      </c>
      <c r="R5" s="201">
        <v>12.52</v>
      </c>
      <c r="S5" s="201">
        <v>0</v>
      </c>
      <c r="T5" s="201">
        <v>0</v>
      </c>
      <c r="U5" s="201">
        <v>22.66</v>
      </c>
      <c r="V5" s="201">
        <v>5.93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60.3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74.790000000000006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317.66000000000003</v>
      </c>
      <c r="M6" s="201">
        <v>27.17</v>
      </c>
      <c r="N6" s="201">
        <v>34.880000000000003</v>
      </c>
      <c r="O6" s="201">
        <v>0</v>
      </c>
      <c r="P6" s="201">
        <v>41.14</v>
      </c>
      <c r="Q6" s="201">
        <v>3.23</v>
      </c>
      <c r="R6" s="201">
        <v>12.52</v>
      </c>
      <c r="S6" s="201">
        <v>0</v>
      </c>
      <c r="T6" s="201">
        <v>0</v>
      </c>
      <c r="U6" s="201">
        <v>22.66</v>
      </c>
      <c r="V6" s="201">
        <v>5.93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60.3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74.790000000000006</v>
      </c>
      <c r="AQ6" s="201">
        <v>26.64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309.64999999999998</v>
      </c>
      <c r="M7" s="201">
        <v>27.17</v>
      </c>
      <c r="N7" s="201">
        <v>34.89</v>
      </c>
      <c r="O7" s="201">
        <v>0</v>
      </c>
      <c r="P7" s="201">
        <v>41.14</v>
      </c>
      <c r="Q7" s="201">
        <v>3.23</v>
      </c>
      <c r="R7" s="201">
        <v>12.52</v>
      </c>
      <c r="S7" s="201">
        <v>0</v>
      </c>
      <c r="T7" s="201">
        <v>0</v>
      </c>
      <c r="U7" s="201">
        <v>22.66</v>
      </c>
      <c r="V7" s="201">
        <v>5.93</v>
      </c>
      <c r="W7" s="201">
        <v>13.71</v>
      </c>
      <c r="X7" s="201">
        <v>43.32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60.3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74.78</v>
      </c>
      <c r="AQ7" s="201">
        <v>26.64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309.64999999999998</v>
      </c>
      <c r="M8" s="201">
        <v>27.17</v>
      </c>
      <c r="N8" s="201">
        <v>34.89</v>
      </c>
      <c r="O8" s="201">
        <v>0</v>
      </c>
      <c r="P8" s="201">
        <v>41.14</v>
      </c>
      <c r="Q8" s="201">
        <v>1.78</v>
      </c>
      <c r="R8" s="201">
        <v>7.09</v>
      </c>
      <c r="S8" s="201">
        <v>0</v>
      </c>
      <c r="T8" s="201">
        <v>0</v>
      </c>
      <c r="U8" s="201">
        <v>22.66</v>
      </c>
      <c r="V8" s="201">
        <v>3.46</v>
      </c>
      <c r="W8" s="201">
        <v>7.57</v>
      </c>
      <c r="X8" s="201">
        <v>24.07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60.3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48.13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309.64999999999998</v>
      </c>
      <c r="M9" s="201">
        <v>27.17</v>
      </c>
      <c r="N9" s="201">
        <v>34.89</v>
      </c>
      <c r="O9" s="201">
        <v>0</v>
      </c>
      <c r="P9" s="201">
        <v>41.14</v>
      </c>
      <c r="Q9" s="201">
        <v>1.78</v>
      </c>
      <c r="R9" s="201">
        <v>7.09</v>
      </c>
      <c r="S9" s="201">
        <v>0</v>
      </c>
      <c r="T9" s="201">
        <v>0</v>
      </c>
      <c r="U9" s="201">
        <v>22.66</v>
      </c>
      <c r="V9" s="201">
        <v>3.46</v>
      </c>
      <c r="W9" s="201">
        <v>7.57</v>
      </c>
      <c r="X9" s="201">
        <v>24.07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60.3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309.64999999999998</v>
      </c>
      <c r="M10" s="201">
        <v>27.17</v>
      </c>
      <c r="N10" s="201">
        <v>34.89</v>
      </c>
      <c r="O10" s="201">
        <v>0</v>
      </c>
      <c r="P10" s="201">
        <v>41.14</v>
      </c>
      <c r="Q10" s="201">
        <v>1.78</v>
      </c>
      <c r="R10" s="201">
        <v>7.09</v>
      </c>
      <c r="S10" s="201">
        <v>0</v>
      </c>
      <c r="T10" s="201">
        <v>0</v>
      </c>
      <c r="U10" s="201">
        <v>22.66</v>
      </c>
      <c r="V10" s="201">
        <v>3.46</v>
      </c>
      <c r="W10" s="201">
        <v>7.57</v>
      </c>
      <c r="X10" s="201">
        <v>24.07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60.3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309.64999999999998</v>
      </c>
      <c r="M11" s="201">
        <v>27.17</v>
      </c>
      <c r="N11" s="201">
        <v>34.89</v>
      </c>
      <c r="O11" s="201">
        <v>0</v>
      </c>
      <c r="P11" s="201">
        <v>41.14</v>
      </c>
      <c r="Q11" s="201">
        <v>1.78</v>
      </c>
      <c r="R11" s="201">
        <v>7.09</v>
      </c>
      <c r="S11" s="201">
        <v>0</v>
      </c>
      <c r="T11" s="201">
        <v>0</v>
      </c>
      <c r="U11" s="201">
        <v>22.66</v>
      </c>
      <c r="V11" s="201">
        <v>3.46</v>
      </c>
      <c r="W11" s="201">
        <v>7.57</v>
      </c>
      <c r="X11" s="201">
        <v>24.07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60.3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309.64999999999998</v>
      </c>
      <c r="M12" s="201">
        <v>27.17</v>
      </c>
      <c r="N12" s="201">
        <v>34.89</v>
      </c>
      <c r="O12" s="201">
        <v>0</v>
      </c>
      <c r="P12" s="201">
        <v>41.14</v>
      </c>
      <c r="Q12" s="201">
        <v>1.78</v>
      </c>
      <c r="R12" s="201">
        <v>7.09</v>
      </c>
      <c r="S12" s="201">
        <v>0</v>
      </c>
      <c r="T12" s="201">
        <v>0</v>
      </c>
      <c r="U12" s="201">
        <v>22.66</v>
      </c>
      <c r="V12" s="201">
        <v>3.46</v>
      </c>
      <c r="W12" s="201">
        <v>7.57</v>
      </c>
      <c r="X12" s="201">
        <v>24.07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60.3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309.64999999999998</v>
      </c>
      <c r="M13" s="201">
        <v>27.17</v>
      </c>
      <c r="N13" s="201">
        <v>34.89</v>
      </c>
      <c r="O13" s="201">
        <v>0</v>
      </c>
      <c r="P13" s="201">
        <v>41.14</v>
      </c>
      <c r="Q13" s="201">
        <v>1.78</v>
      </c>
      <c r="R13" s="201">
        <v>7.09</v>
      </c>
      <c r="S13" s="201">
        <v>0</v>
      </c>
      <c r="T13" s="201">
        <v>0</v>
      </c>
      <c r="U13" s="201">
        <v>22.66</v>
      </c>
      <c r="V13" s="201">
        <v>3.46</v>
      </c>
      <c r="W13" s="201">
        <v>7.57</v>
      </c>
      <c r="X13" s="201">
        <v>24.07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60.3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309.64999999999998</v>
      </c>
      <c r="M14" s="201">
        <v>27.17</v>
      </c>
      <c r="N14" s="201">
        <v>34.89</v>
      </c>
      <c r="O14" s="201">
        <v>0</v>
      </c>
      <c r="P14" s="201">
        <v>41.14</v>
      </c>
      <c r="Q14" s="201">
        <v>1.78</v>
      </c>
      <c r="R14" s="201">
        <v>7.09</v>
      </c>
      <c r="S14" s="201">
        <v>0</v>
      </c>
      <c r="T14" s="201">
        <v>0</v>
      </c>
      <c r="U14" s="201">
        <v>22.66</v>
      </c>
      <c r="V14" s="201">
        <v>3.46</v>
      </c>
      <c r="W14" s="201">
        <v>7.57</v>
      </c>
      <c r="X14" s="201">
        <v>24.07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60.3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309.64999999999998</v>
      </c>
      <c r="M15" s="201">
        <v>27.17</v>
      </c>
      <c r="N15" s="201">
        <v>34.89</v>
      </c>
      <c r="O15" s="201">
        <v>0</v>
      </c>
      <c r="P15" s="201">
        <v>41.14</v>
      </c>
      <c r="Q15" s="201">
        <v>1.78</v>
      </c>
      <c r="R15" s="201">
        <v>7.09</v>
      </c>
      <c r="S15" s="201">
        <v>0</v>
      </c>
      <c r="T15" s="201">
        <v>0</v>
      </c>
      <c r="U15" s="201">
        <v>22.66</v>
      </c>
      <c r="V15" s="201">
        <v>3.46</v>
      </c>
      <c r="W15" s="201">
        <v>7.57</v>
      </c>
      <c r="X15" s="201">
        <v>24.07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60.3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309.64999999999998</v>
      </c>
      <c r="M16" s="201">
        <v>27.17</v>
      </c>
      <c r="N16" s="201">
        <v>34.89</v>
      </c>
      <c r="O16" s="201">
        <v>0</v>
      </c>
      <c r="P16" s="201">
        <v>41.14</v>
      </c>
      <c r="Q16" s="201">
        <v>1.78</v>
      </c>
      <c r="R16" s="201">
        <v>7.09</v>
      </c>
      <c r="S16" s="201">
        <v>0</v>
      </c>
      <c r="T16" s="201">
        <v>0</v>
      </c>
      <c r="U16" s="201">
        <v>22.66</v>
      </c>
      <c r="V16" s="201">
        <v>3.46</v>
      </c>
      <c r="W16" s="201">
        <v>7.57</v>
      </c>
      <c r="X16" s="201">
        <v>24.07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60.3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309.64999999999998</v>
      </c>
      <c r="M17" s="201">
        <v>27.17</v>
      </c>
      <c r="N17" s="201">
        <v>34.89</v>
      </c>
      <c r="O17" s="201">
        <v>0</v>
      </c>
      <c r="P17" s="201">
        <v>41.14</v>
      </c>
      <c r="Q17" s="201">
        <v>1.78</v>
      </c>
      <c r="R17" s="201">
        <v>7.09</v>
      </c>
      <c r="S17" s="201">
        <v>0</v>
      </c>
      <c r="T17" s="201">
        <v>0</v>
      </c>
      <c r="U17" s="201">
        <v>22.66</v>
      </c>
      <c r="V17" s="201">
        <v>3.46</v>
      </c>
      <c r="W17" s="201">
        <v>7.57</v>
      </c>
      <c r="X17" s="201">
        <v>24.07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60.3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309.64999999999998</v>
      </c>
      <c r="M18" s="201">
        <v>27.17</v>
      </c>
      <c r="N18" s="201">
        <v>34.89</v>
      </c>
      <c r="O18" s="201">
        <v>0</v>
      </c>
      <c r="P18" s="201">
        <v>41.14</v>
      </c>
      <c r="Q18" s="201">
        <v>1.78</v>
      </c>
      <c r="R18" s="201">
        <v>7.09</v>
      </c>
      <c r="S18" s="201">
        <v>0</v>
      </c>
      <c r="T18" s="201">
        <v>0</v>
      </c>
      <c r="U18" s="201">
        <v>22.66</v>
      </c>
      <c r="V18" s="201">
        <v>3.46</v>
      </c>
      <c r="W18" s="201">
        <v>7.57</v>
      </c>
      <c r="X18" s="201">
        <v>24.07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60.3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309.64999999999998</v>
      </c>
      <c r="M19" s="201">
        <v>27.17</v>
      </c>
      <c r="N19" s="201">
        <v>34.89</v>
      </c>
      <c r="O19" s="201">
        <v>0</v>
      </c>
      <c r="P19" s="201">
        <v>41.14</v>
      </c>
      <c r="Q19" s="201">
        <v>1.78</v>
      </c>
      <c r="R19" s="201">
        <v>7.09</v>
      </c>
      <c r="S19" s="201">
        <v>0</v>
      </c>
      <c r="T19" s="201">
        <v>0</v>
      </c>
      <c r="U19" s="201">
        <v>22.66</v>
      </c>
      <c r="V19" s="201">
        <v>3.46</v>
      </c>
      <c r="W19" s="201">
        <v>7.57</v>
      </c>
      <c r="X19" s="201">
        <v>24.07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60.3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309.64999999999998</v>
      </c>
      <c r="M20" s="201">
        <v>27.17</v>
      </c>
      <c r="N20" s="201">
        <v>34.880000000000003</v>
      </c>
      <c r="O20" s="201">
        <v>0</v>
      </c>
      <c r="P20" s="201">
        <v>41.14</v>
      </c>
      <c r="Q20" s="201">
        <v>1.78</v>
      </c>
      <c r="R20" s="201">
        <v>7.09</v>
      </c>
      <c r="S20" s="201">
        <v>0</v>
      </c>
      <c r="T20" s="201">
        <v>0</v>
      </c>
      <c r="U20" s="201">
        <v>22.66</v>
      </c>
      <c r="V20" s="201">
        <v>3.46</v>
      </c>
      <c r="W20" s="201">
        <v>7.57</v>
      </c>
      <c r="X20" s="201">
        <v>24.07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60.3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309.64999999999998</v>
      </c>
      <c r="M21" s="201">
        <v>27.17</v>
      </c>
      <c r="N21" s="201">
        <v>34.880000000000003</v>
      </c>
      <c r="O21" s="201">
        <v>0</v>
      </c>
      <c r="P21" s="201">
        <v>41.14</v>
      </c>
      <c r="Q21" s="201">
        <v>1.78</v>
      </c>
      <c r="R21" s="201">
        <v>7.09</v>
      </c>
      <c r="S21" s="201">
        <v>0</v>
      </c>
      <c r="T21" s="201">
        <v>0</v>
      </c>
      <c r="U21" s="201">
        <v>22.66</v>
      </c>
      <c r="V21" s="201">
        <v>3.46</v>
      </c>
      <c r="W21" s="201">
        <v>7.57</v>
      </c>
      <c r="X21" s="201">
        <v>24.07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60.3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309.64999999999998</v>
      </c>
      <c r="M22" s="201">
        <v>27.17</v>
      </c>
      <c r="N22" s="201">
        <v>34.880000000000003</v>
      </c>
      <c r="O22" s="201">
        <v>0</v>
      </c>
      <c r="P22" s="201">
        <v>41.14</v>
      </c>
      <c r="Q22" s="201">
        <v>1.78</v>
      </c>
      <c r="R22" s="201">
        <v>7.09</v>
      </c>
      <c r="S22" s="201">
        <v>0</v>
      </c>
      <c r="T22" s="201">
        <v>0</v>
      </c>
      <c r="U22" s="201">
        <v>22.66</v>
      </c>
      <c r="V22" s="201">
        <v>3.46</v>
      </c>
      <c r="W22" s="201">
        <v>7.57</v>
      </c>
      <c r="X22" s="201">
        <v>24.07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60.3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48.13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317.66000000000003</v>
      </c>
      <c r="M23" s="201">
        <v>27.17</v>
      </c>
      <c r="N23" s="201">
        <v>34.880000000000003</v>
      </c>
      <c r="O23" s="201">
        <v>0</v>
      </c>
      <c r="P23" s="201">
        <v>41.14</v>
      </c>
      <c r="Q23" s="201">
        <v>3.23</v>
      </c>
      <c r="R23" s="201">
        <v>12.52</v>
      </c>
      <c r="S23" s="201">
        <v>0</v>
      </c>
      <c r="T23" s="201">
        <v>0</v>
      </c>
      <c r="U23" s="201">
        <v>22.66</v>
      </c>
      <c r="V23" s="201">
        <v>5.34</v>
      </c>
      <c r="W23" s="201">
        <v>13.02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60.3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74.78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317.66000000000003</v>
      </c>
      <c r="M24" s="201">
        <v>27.17</v>
      </c>
      <c r="N24" s="201">
        <v>34.880000000000003</v>
      </c>
      <c r="O24" s="201">
        <v>0</v>
      </c>
      <c r="P24" s="201">
        <v>41.14</v>
      </c>
      <c r="Q24" s="201">
        <v>3.23</v>
      </c>
      <c r="R24" s="201">
        <v>12.52</v>
      </c>
      <c r="S24" s="201">
        <v>0</v>
      </c>
      <c r="T24" s="201">
        <v>0</v>
      </c>
      <c r="U24" s="201">
        <v>22.66</v>
      </c>
      <c r="V24" s="201">
        <v>5.71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60.3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74.78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4.45</v>
      </c>
      <c r="L25" s="201">
        <v>317.67</v>
      </c>
      <c r="M25" s="201">
        <v>27.17</v>
      </c>
      <c r="N25" s="201">
        <v>34.880000000000003</v>
      </c>
      <c r="O25" s="201">
        <v>0</v>
      </c>
      <c r="P25" s="201">
        <v>41.14</v>
      </c>
      <c r="Q25" s="201">
        <v>3.22</v>
      </c>
      <c r="R25" s="201">
        <v>12.52</v>
      </c>
      <c r="S25" s="201">
        <v>0</v>
      </c>
      <c r="T25" s="201">
        <v>0</v>
      </c>
      <c r="U25" s="201">
        <v>22.66</v>
      </c>
      <c r="V25" s="201">
        <v>5.71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59.17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74.78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4.71</v>
      </c>
      <c r="L26" s="201">
        <v>317.67</v>
      </c>
      <c r="M26" s="201">
        <v>27.17</v>
      </c>
      <c r="N26" s="201">
        <v>34.880000000000003</v>
      </c>
      <c r="O26" s="201">
        <v>0</v>
      </c>
      <c r="P26" s="201">
        <v>41.14</v>
      </c>
      <c r="Q26" s="201">
        <v>3.22</v>
      </c>
      <c r="R26" s="201">
        <v>12.52</v>
      </c>
      <c r="S26" s="201">
        <v>0</v>
      </c>
      <c r="T26" s="201">
        <v>0</v>
      </c>
      <c r="U26" s="201">
        <v>22.66</v>
      </c>
      <c r="V26" s="201">
        <v>5.71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59.17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74.78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4.78</v>
      </c>
      <c r="L27" s="201">
        <v>307.08</v>
      </c>
      <c r="M27" s="201">
        <v>27.17</v>
      </c>
      <c r="N27" s="201">
        <v>34.880000000000003</v>
      </c>
      <c r="O27" s="201">
        <v>0</v>
      </c>
      <c r="P27" s="201">
        <v>41.14</v>
      </c>
      <c r="Q27" s="201">
        <v>1.78</v>
      </c>
      <c r="R27" s="201">
        <v>6.93</v>
      </c>
      <c r="S27" s="201">
        <v>0</v>
      </c>
      <c r="T27" s="201">
        <v>0</v>
      </c>
      <c r="U27" s="201">
        <v>22.66</v>
      </c>
      <c r="V27" s="201">
        <v>4.04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48.13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4.79</v>
      </c>
      <c r="L28" s="201">
        <v>356.17</v>
      </c>
      <c r="M28" s="201">
        <v>27.17</v>
      </c>
      <c r="N28" s="201">
        <v>34.880000000000003</v>
      </c>
      <c r="O28" s="201">
        <v>0</v>
      </c>
      <c r="P28" s="201">
        <v>41.14</v>
      </c>
      <c r="Q28" s="201">
        <v>1.78</v>
      </c>
      <c r="R28" s="201">
        <v>6.93</v>
      </c>
      <c r="S28" s="201">
        <v>0</v>
      </c>
      <c r="T28" s="201">
        <v>0</v>
      </c>
      <c r="U28" s="201">
        <v>22.66</v>
      </c>
      <c r="V28" s="201">
        <v>3.81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423.55</v>
      </c>
      <c r="M29" s="201">
        <v>27.17</v>
      </c>
      <c r="N29" s="201">
        <v>34.880000000000003</v>
      </c>
      <c r="O29" s="201">
        <v>0</v>
      </c>
      <c r="P29" s="201">
        <v>41.14</v>
      </c>
      <c r="Q29" s="201">
        <v>1.78</v>
      </c>
      <c r="R29" s="201">
        <v>6.93</v>
      </c>
      <c r="S29" s="201">
        <v>0</v>
      </c>
      <c r="T29" s="201">
        <v>0</v>
      </c>
      <c r="U29" s="201">
        <v>22.66</v>
      </c>
      <c r="V29" s="201">
        <v>3.81</v>
      </c>
      <c r="W29" s="201">
        <v>7.57</v>
      </c>
      <c r="X29" s="201">
        <v>24.06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19.25</v>
      </c>
      <c r="AQ29" s="201">
        <v>7.7</v>
      </c>
      <c r="AR29" s="201">
        <v>2.86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490.93</v>
      </c>
      <c r="M30" s="201">
        <v>27.17</v>
      </c>
      <c r="N30" s="201">
        <v>34.880000000000003</v>
      </c>
      <c r="O30" s="201">
        <v>0</v>
      </c>
      <c r="P30" s="201">
        <v>41.14</v>
      </c>
      <c r="Q30" s="201">
        <v>1.78</v>
      </c>
      <c r="R30" s="201">
        <v>6.93</v>
      </c>
      <c r="S30" s="201">
        <v>0</v>
      </c>
      <c r="T30" s="201">
        <v>0</v>
      </c>
      <c r="U30" s="201">
        <v>22.66</v>
      </c>
      <c r="V30" s="201">
        <v>3.81</v>
      </c>
      <c r="W30" s="201">
        <v>7.57</v>
      </c>
      <c r="X30" s="201">
        <v>24.06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48.13</v>
      </c>
      <c r="AQ30" s="201">
        <v>7.7</v>
      </c>
      <c r="AR30" s="201">
        <v>6.42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8.9600000000000009</v>
      </c>
      <c r="L31" s="201">
        <v>556.86</v>
      </c>
      <c r="M31" s="201">
        <v>27.17</v>
      </c>
      <c r="N31" s="201">
        <v>34.880000000000003</v>
      </c>
      <c r="O31" s="201">
        <v>0</v>
      </c>
      <c r="P31" s="201">
        <v>41.14</v>
      </c>
      <c r="Q31" s="201">
        <v>2.8</v>
      </c>
      <c r="R31" s="201">
        <v>12.52</v>
      </c>
      <c r="S31" s="201">
        <v>0</v>
      </c>
      <c r="T31" s="201">
        <v>0</v>
      </c>
      <c r="U31" s="201">
        <v>22.66</v>
      </c>
      <c r="V31" s="201">
        <v>5.71</v>
      </c>
      <c r="W31" s="201">
        <v>13.65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74.78</v>
      </c>
      <c r="AQ31" s="201">
        <v>26.64</v>
      </c>
      <c r="AR31" s="201">
        <v>13.3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8.4</v>
      </c>
      <c r="L32" s="201">
        <v>556.42999999999995</v>
      </c>
      <c r="M32" s="201">
        <v>27.17</v>
      </c>
      <c r="N32" s="201">
        <v>34.880000000000003</v>
      </c>
      <c r="O32" s="201">
        <v>0</v>
      </c>
      <c r="P32" s="201">
        <v>41.14</v>
      </c>
      <c r="Q32" s="201">
        <v>3.07</v>
      </c>
      <c r="R32" s="201">
        <v>12.52</v>
      </c>
      <c r="S32" s="201">
        <v>0</v>
      </c>
      <c r="T32" s="201">
        <v>0</v>
      </c>
      <c r="U32" s="201">
        <v>22.66</v>
      </c>
      <c r="V32" s="201">
        <v>5.71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74.78</v>
      </c>
      <c r="AQ32" s="201">
        <v>26.64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8.9499999999999993</v>
      </c>
      <c r="L33" s="201">
        <v>556.42999999999995</v>
      </c>
      <c r="M33" s="201">
        <v>27.17</v>
      </c>
      <c r="N33" s="201">
        <v>34.880000000000003</v>
      </c>
      <c r="O33" s="201">
        <v>0</v>
      </c>
      <c r="P33" s="201">
        <v>41.14</v>
      </c>
      <c r="Q33" s="201">
        <v>3.22</v>
      </c>
      <c r="R33" s="201">
        <v>12.52</v>
      </c>
      <c r="S33" s="201">
        <v>0</v>
      </c>
      <c r="T33" s="201">
        <v>0</v>
      </c>
      <c r="U33" s="201">
        <v>22.66</v>
      </c>
      <c r="V33" s="201">
        <v>5.71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74.78</v>
      </c>
      <c r="AQ33" s="201">
        <v>26.64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8.9499999999999993</v>
      </c>
      <c r="L34" s="201">
        <v>556.42999999999995</v>
      </c>
      <c r="M34" s="201">
        <v>27.17</v>
      </c>
      <c r="N34" s="201">
        <v>34.880000000000003</v>
      </c>
      <c r="O34" s="201">
        <v>0</v>
      </c>
      <c r="P34" s="201">
        <v>41.14</v>
      </c>
      <c r="Q34" s="201">
        <v>3.22</v>
      </c>
      <c r="R34" s="201">
        <v>12.52</v>
      </c>
      <c r="S34" s="201">
        <v>0</v>
      </c>
      <c r="T34" s="201">
        <v>0</v>
      </c>
      <c r="U34" s="201">
        <v>22.66</v>
      </c>
      <c r="V34" s="201">
        <v>5.71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74.78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8.9499999999999993</v>
      </c>
      <c r="L35" s="201">
        <v>556.42999999999995</v>
      </c>
      <c r="M35" s="201">
        <v>27.17</v>
      </c>
      <c r="N35" s="201">
        <v>34.880000000000003</v>
      </c>
      <c r="O35" s="201">
        <v>0</v>
      </c>
      <c r="P35" s="201">
        <v>41.14</v>
      </c>
      <c r="Q35" s="201">
        <v>3.22</v>
      </c>
      <c r="R35" s="201">
        <v>12.52</v>
      </c>
      <c r="S35" s="201">
        <v>0</v>
      </c>
      <c r="T35" s="201">
        <v>0</v>
      </c>
      <c r="U35" s="201">
        <v>22.66</v>
      </c>
      <c r="V35" s="201">
        <v>5.71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74.78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8.9600000000000009</v>
      </c>
      <c r="L36" s="201">
        <v>556.86</v>
      </c>
      <c r="M36" s="201">
        <v>27.17</v>
      </c>
      <c r="N36" s="201">
        <v>34.880000000000003</v>
      </c>
      <c r="O36" s="201">
        <v>0</v>
      </c>
      <c r="P36" s="201">
        <v>41.14</v>
      </c>
      <c r="Q36" s="201">
        <v>3.22</v>
      </c>
      <c r="R36" s="201">
        <v>12.52</v>
      </c>
      <c r="S36" s="201">
        <v>0</v>
      </c>
      <c r="T36" s="201">
        <v>0</v>
      </c>
      <c r="U36" s="201">
        <v>22.66</v>
      </c>
      <c r="V36" s="201">
        <v>5.71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74.78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556.86</v>
      </c>
      <c r="M37" s="201">
        <v>27.17</v>
      </c>
      <c r="N37" s="201">
        <v>34.880000000000003</v>
      </c>
      <c r="O37" s="201">
        <v>0</v>
      </c>
      <c r="P37" s="201">
        <v>41.14</v>
      </c>
      <c r="Q37" s="201">
        <v>3.22</v>
      </c>
      <c r="R37" s="201">
        <v>12.52</v>
      </c>
      <c r="S37" s="201">
        <v>0</v>
      </c>
      <c r="T37" s="201">
        <v>0</v>
      </c>
      <c r="U37" s="201">
        <v>22.66</v>
      </c>
      <c r="V37" s="201">
        <v>5.71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74.78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490.93</v>
      </c>
      <c r="M38" s="201">
        <v>27.17</v>
      </c>
      <c r="N38" s="201">
        <v>34.880000000000003</v>
      </c>
      <c r="O38" s="201">
        <v>0</v>
      </c>
      <c r="P38" s="201">
        <v>41.14</v>
      </c>
      <c r="Q38" s="201">
        <v>1.78</v>
      </c>
      <c r="R38" s="201">
        <v>6.93</v>
      </c>
      <c r="S38" s="201">
        <v>0</v>
      </c>
      <c r="T38" s="201">
        <v>0</v>
      </c>
      <c r="U38" s="201">
        <v>22.66</v>
      </c>
      <c r="V38" s="201">
        <v>3.81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48.13</v>
      </c>
      <c r="AQ38" s="201">
        <v>7.7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423.55</v>
      </c>
      <c r="M39" s="201">
        <v>27.17</v>
      </c>
      <c r="N39" s="201">
        <v>34.880000000000003</v>
      </c>
      <c r="O39" s="201">
        <v>0</v>
      </c>
      <c r="P39" s="201">
        <v>41.14</v>
      </c>
      <c r="Q39" s="201">
        <v>1.78</v>
      </c>
      <c r="R39" s="201">
        <v>12.52</v>
      </c>
      <c r="S39" s="201">
        <v>0</v>
      </c>
      <c r="T39" s="201">
        <v>0</v>
      </c>
      <c r="U39" s="201">
        <v>22.66</v>
      </c>
      <c r="V39" s="201">
        <v>5.71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74.78</v>
      </c>
      <c r="AQ39" s="201">
        <v>7.7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471.68</v>
      </c>
      <c r="M40" s="201">
        <v>27.17</v>
      </c>
      <c r="N40" s="201">
        <v>34.880000000000003</v>
      </c>
      <c r="O40" s="201">
        <v>0</v>
      </c>
      <c r="P40" s="201">
        <v>41.14</v>
      </c>
      <c r="Q40" s="201">
        <v>3.22</v>
      </c>
      <c r="R40" s="201">
        <v>12.52</v>
      </c>
      <c r="S40" s="201">
        <v>0</v>
      </c>
      <c r="T40" s="201">
        <v>0</v>
      </c>
      <c r="U40" s="201">
        <v>22.66</v>
      </c>
      <c r="V40" s="201">
        <v>5.71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74.78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510.19</v>
      </c>
      <c r="M41" s="201">
        <v>27.17</v>
      </c>
      <c r="N41" s="201">
        <v>34.880000000000003</v>
      </c>
      <c r="O41" s="201">
        <v>0</v>
      </c>
      <c r="P41" s="201">
        <v>41.14</v>
      </c>
      <c r="Q41" s="201">
        <v>3.22</v>
      </c>
      <c r="R41" s="201">
        <v>12.52</v>
      </c>
      <c r="S41" s="201">
        <v>0</v>
      </c>
      <c r="T41" s="201">
        <v>0</v>
      </c>
      <c r="U41" s="201">
        <v>22.66</v>
      </c>
      <c r="V41" s="201">
        <v>5.71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74.78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519.80999999999995</v>
      </c>
      <c r="M42" s="201">
        <v>27.17</v>
      </c>
      <c r="N42" s="201">
        <v>34.880000000000003</v>
      </c>
      <c r="O42" s="201">
        <v>0</v>
      </c>
      <c r="P42" s="201">
        <v>41.14</v>
      </c>
      <c r="Q42" s="201">
        <v>3.22</v>
      </c>
      <c r="R42" s="201">
        <v>12.52</v>
      </c>
      <c r="S42" s="201">
        <v>0</v>
      </c>
      <c r="T42" s="201">
        <v>0</v>
      </c>
      <c r="U42" s="201">
        <v>22.66</v>
      </c>
      <c r="V42" s="201">
        <v>5.71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74.78</v>
      </c>
      <c r="AQ42" s="201">
        <v>26.63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510.19</v>
      </c>
      <c r="M43" s="201">
        <v>27.17</v>
      </c>
      <c r="N43" s="201">
        <v>34.880000000000003</v>
      </c>
      <c r="O43" s="201">
        <v>0</v>
      </c>
      <c r="P43" s="201">
        <v>41.14</v>
      </c>
      <c r="Q43" s="201">
        <v>3.22</v>
      </c>
      <c r="R43" s="201">
        <v>12.52</v>
      </c>
      <c r="S43" s="201">
        <v>0</v>
      </c>
      <c r="T43" s="201">
        <v>0</v>
      </c>
      <c r="U43" s="201">
        <v>22.66</v>
      </c>
      <c r="V43" s="201">
        <v>5.71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74.78</v>
      </c>
      <c r="AQ43" s="201">
        <v>26.63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519.80999999999995</v>
      </c>
      <c r="M44" s="201">
        <v>27.17</v>
      </c>
      <c r="N44" s="201">
        <v>34.880000000000003</v>
      </c>
      <c r="O44" s="201">
        <v>0</v>
      </c>
      <c r="P44" s="201">
        <v>41.14</v>
      </c>
      <c r="Q44" s="201">
        <v>3.22</v>
      </c>
      <c r="R44" s="201">
        <v>12.52</v>
      </c>
      <c r="S44" s="201">
        <v>0</v>
      </c>
      <c r="T44" s="201">
        <v>0</v>
      </c>
      <c r="U44" s="201">
        <v>22.66</v>
      </c>
      <c r="V44" s="201">
        <v>5.71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74.78</v>
      </c>
      <c r="AQ44" s="201">
        <v>26.63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7.22</v>
      </c>
      <c r="L45" s="201">
        <v>519.80999999999995</v>
      </c>
      <c r="M45" s="201">
        <v>27.17</v>
      </c>
      <c r="N45" s="201">
        <v>34.880000000000003</v>
      </c>
      <c r="O45" s="201">
        <v>0</v>
      </c>
      <c r="P45" s="201">
        <v>41.14</v>
      </c>
      <c r="Q45" s="201">
        <v>3.22</v>
      </c>
      <c r="R45" s="201">
        <v>12.52</v>
      </c>
      <c r="S45" s="201">
        <v>0</v>
      </c>
      <c r="T45" s="201">
        <v>0</v>
      </c>
      <c r="U45" s="201">
        <v>22.66</v>
      </c>
      <c r="V45" s="201">
        <v>5.71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74.790000000000006</v>
      </c>
      <c r="AQ45" s="201">
        <v>26.63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5.68</v>
      </c>
      <c r="L46" s="201">
        <v>510.19</v>
      </c>
      <c r="M46" s="201">
        <v>27.17</v>
      </c>
      <c r="N46" s="201">
        <v>34.880000000000003</v>
      </c>
      <c r="O46" s="201">
        <v>0</v>
      </c>
      <c r="P46" s="201">
        <v>41.14</v>
      </c>
      <c r="Q46" s="201">
        <v>3.22</v>
      </c>
      <c r="R46" s="201">
        <v>12.52</v>
      </c>
      <c r="S46" s="201">
        <v>0</v>
      </c>
      <c r="T46" s="201">
        <v>0</v>
      </c>
      <c r="U46" s="201">
        <v>22.66</v>
      </c>
      <c r="V46" s="201">
        <v>5.71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74.790000000000006</v>
      </c>
      <c r="AQ46" s="201">
        <v>26.63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529.44000000000005</v>
      </c>
      <c r="M47" s="201">
        <v>27.17</v>
      </c>
      <c r="N47" s="201">
        <v>34.880000000000003</v>
      </c>
      <c r="O47" s="201">
        <v>0</v>
      </c>
      <c r="P47" s="201">
        <v>41.14</v>
      </c>
      <c r="Q47" s="201">
        <v>3.22</v>
      </c>
      <c r="R47" s="201">
        <v>12.52</v>
      </c>
      <c r="S47" s="201">
        <v>0</v>
      </c>
      <c r="T47" s="201">
        <v>0</v>
      </c>
      <c r="U47" s="201">
        <v>22.84</v>
      </c>
      <c r="V47" s="201">
        <v>5.71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-1.52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74.790000000000006</v>
      </c>
      <c r="AQ47" s="201">
        <v>26.63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5.37</v>
      </c>
      <c r="L48" s="201">
        <v>529.44000000000005</v>
      </c>
      <c r="M48" s="201">
        <v>27.17</v>
      </c>
      <c r="N48" s="201">
        <v>34.880000000000003</v>
      </c>
      <c r="O48" s="201">
        <v>0</v>
      </c>
      <c r="P48" s="201">
        <v>41.14</v>
      </c>
      <c r="Q48" s="201">
        <v>3.22</v>
      </c>
      <c r="R48" s="201">
        <v>12.52</v>
      </c>
      <c r="S48" s="201">
        <v>0</v>
      </c>
      <c r="T48" s="201">
        <v>0</v>
      </c>
      <c r="U48" s="201">
        <v>22.86</v>
      </c>
      <c r="V48" s="201">
        <v>5.71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-1.52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74.790000000000006</v>
      </c>
      <c r="AQ48" s="201">
        <v>26.63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510.19</v>
      </c>
      <c r="M49" s="201">
        <v>27.17</v>
      </c>
      <c r="N49" s="201">
        <v>34.880000000000003</v>
      </c>
      <c r="O49" s="201">
        <v>0</v>
      </c>
      <c r="P49" s="201">
        <v>41.14</v>
      </c>
      <c r="Q49" s="201">
        <v>3.22</v>
      </c>
      <c r="R49" s="201">
        <v>12.52</v>
      </c>
      <c r="S49" s="201">
        <v>0</v>
      </c>
      <c r="T49" s="201">
        <v>0</v>
      </c>
      <c r="U49" s="201">
        <v>22.86</v>
      </c>
      <c r="V49" s="201">
        <v>5.71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-1.52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74.790000000000006</v>
      </c>
      <c r="AQ49" s="201">
        <v>26.63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490.93</v>
      </c>
      <c r="M50" s="201">
        <v>27.17</v>
      </c>
      <c r="N50" s="201">
        <v>34.880000000000003</v>
      </c>
      <c r="O50" s="201">
        <v>0</v>
      </c>
      <c r="P50" s="201">
        <v>41.14</v>
      </c>
      <c r="Q50" s="201">
        <v>3.22</v>
      </c>
      <c r="R50" s="201">
        <v>12.52</v>
      </c>
      <c r="S50" s="201">
        <v>0</v>
      </c>
      <c r="T50" s="201">
        <v>0</v>
      </c>
      <c r="U50" s="201">
        <v>22.86</v>
      </c>
      <c r="V50" s="201">
        <v>5.71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-1.52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74.790000000000006</v>
      </c>
      <c r="AQ50" s="201">
        <v>26.63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471.68</v>
      </c>
      <c r="M51" s="201">
        <v>27.17</v>
      </c>
      <c r="N51" s="201">
        <v>34.880000000000003</v>
      </c>
      <c r="O51" s="201">
        <v>0</v>
      </c>
      <c r="P51" s="201">
        <v>41.14</v>
      </c>
      <c r="Q51" s="201">
        <v>3.22</v>
      </c>
      <c r="R51" s="201">
        <v>12.52</v>
      </c>
      <c r="S51" s="201">
        <v>0</v>
      </c>
      <c r="T51" s="201">
        <v>0</v>
      </c>
      <c r="U51" s="201">
        <v>22.86</v>
      </c>
      <c r="V51" s="201">
        <v>5.71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-1.52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74.790000000000006</v>
      </c>
      <c r="AQ51" s="201">
        <v>26.63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462.06</v>
      </c>
      <c r="M52" s="201">
        <v>27.17</v>
      </c>
      <c r="N52" s="201">
        <v>34.880000000000003</v>
      </c>
      <c r="O52" s="201">
        <v>0</v>
      </c>
      <c r="P52" s="201">
        <v>41.14</v>
      </c>
      <c r="Q52" s="201">
        <v>3.22</v>
      </c>
      <c r="R52" s="201">
        <v>12.52</v>
      </c>
      <c r="S52" s="201">
        <v>0</v>
      </c>
      <c r="T52" s="201">
        <v>0</v>
      </c>
      <c r="U52" s="201">
        <v>22.86</v>
      </c>
      <c r="V52" s="201">
        <v>5.71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-1.52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74.790000000000006</v>
      </c>
      <c r="AQ52" s="201">
        <v>26.63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442.8</v>
      </c>
      <c r="M53" s="201">
        <v>27.17</v>
      </c>
      <c r="N53" s="201">
        <v>34.880000000000003</v>
      </c>
      <c r="O53" s="201">
        <v>0</v>
      </c>
      <c r="P53" s="201">
        <v>41.14</v>
      </c>
      <c r="Q53" s="201">
        <v>3.22</v>
      </c>
      <c r="R53" s="201">
        <v>12.52</v>
      </c>
      <c r="S53" s="201">
        <v>0</v>
      </c>
      <c r="T53" s="201">
        <v>0</v>
      </c>
      <c r="U53" s="201">
        <v>22.86</v>
      </c>
      <c r="V53" s="201">
        <v>5.71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-1.52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74.790000000000006</v>
      </c>
      <c r="AQ53" s="201">
        <v>26.63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404.3</v>
      </c>
      <c r="M54" s="201">
        <v>27.17</v>
      </c>
      <c r="N54" s="201">
        <v>34.880000000000003</v>
      </c>
      <c r="O54" s="201">
        <v>0</v>
      </c>
      <c r="P54" s="201">
        <v>41.14</v>
      </c>
      <c r="Q54" s="201">
        <v>3.22</v>
      </c>
      <c r="R54" s="201">
        <v>12.52</v>
      </c>
      <c r="S54" s="201">
        <v>0</v>
      </c>
      <c r="T54" s="201">
        <v>0</v>
      </c>
      <c r="U54" s="201">
        <v>22.86</v>
      </c>
      <c r="V54" s="201">
        <v>5.71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-1.52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74.790000000000006</v>
      </c>
      <c r="AQ54" s="201">
        <v>26.63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307.08</v>
      </c>
      <c r="M55" s="201">
        <v>27.17</v>
      </c>
      <c r="N55" s="201">
        <v>34.880000000000003</v>
      </c>
      <c r="O55" s="201">
        <v>0</v>
      </c>
      <c r="P55" s="201">
        <v>41.14</v>
      </c>
      <c r="Q55" s="201">
        <v>2.09</v>
      </c>
      <c r="R55" s="201">
        <v>7.46</v>
      </c>
      <c r="S55" s="201">
        <v>0</v>
      </c>
      <c r="T55" s="201">
        <v>0</v>
      </c>
      <c r="U55" s="201">
        <v>22.86</v>
      </c>
      <c r="V55" s="201">
        <v>3.81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-1.52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48.13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307.08</v>
      </c>
      <c r="M56" s="201">
        <v>27.17</v>
      </c>
      <c r="N56" s="201">
        <v>34.880000000000003</v>
      </c>
      <c r="O56" s="201">
        <v>0</v>
      </c>
      <c r="P56" s="201">
        <v>41.14</v>
      </c>
      <c r="Q56" s="201">
        <v>1.78</v>
      </c>
      <c r="R56" s="201">
        <v>6.93</v>
      </c>
      <c r="S56" s="201">
        <v>0</v>
      </c>
      <c r="T56" s="201">
        <v>0</v>
      </c>
      <c r="U56" s="201">
        <v>22.86</v>
      </c>
      <c r="V56" s="201">
        <v>3.81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-1.52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309</v>
      </c>
      <c r="M57" s="201">
        <v>27.17</v>
      </c>
      <c r="N57" s="201">
        <v>34.880000000000003</v>
      </c>
      <c r="O57" s="201">
        <v>0</v>
      </c>
      <c r="P57" s="201">
        <v>41.14</v>
      </c>
      <c r="Q57" s="201">
        <v>1.8</v>
      </c>
      <c r="R57" s="201">
        <v>7.09</v>
      </c>
      <c r="S57" s="201">
        <v>0</v>
      </c>
      <c r="T57" s="201">
        <v>0</v>
      </c>
      <c r="U57" s="201">
        <v>22.86</v>
      </c>
      <c r="V57" s="201">
        <v>4.67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-1.52</v>
      </c>
      <c r="AJ57" s="201">
        <v>6.53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48.18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309</v>
      </c>
      <c r="M58" s="201">
        <v>27.17</v>
      </c>
      <c r="N58" s="201">
        <v>34.880000000000003</v>
      </c>
      <c r="O58" s="201">
        <v>0</v>
      </c>
      <c r="P58" s="201">
        <v>41.14</v>
      </c>
      <c r="Q58" s="201">
        <v>1.78</v>
      </c>
      <c r="R58" s="201">
        <v>7.09</v>
      </c>
      <c r="S58" s="201">
        <v>0</v>
      </c>
      <c r="T58" s="201">
        <v>0</v>
      </c>
      <c r="U58" s="201">
        <v>22.86</v>
      </c>
      <c r="V58" s="201">
        <v>5.27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-1.52</v>
      </c>
      <c r="AJ58" s="201">
        <v>6.53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74.86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309</v>
      </c>
      <c r="M59" s="201">
        <v>27.17</v>
      </c>
      <c r="N59" s="201">
        <v>34.880000000000003</v>
      </c>
      <c r="O59" s="201">
        <v>0</v>
      </c>
      <c r="P59" s="201">
        <v>41.14</v>
      </c>
      <c r="Q59" s="201">
        <v>1.78</v>
      </c>
      <c r="R59" s="201">
        <v>12.52</v>
      </c>
      <c r="S59" s="201">
        <v>0</v>
      </c>
      <c r="T59" s="201">
        <v>0</v>
      </c>
      <c r="U59" s="201">
        <v>22.86</v>
      </c>
      <c r="V59" s="201">
        <v>5.34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-1.52</v>
      </c>
      <c r="AJ59" s="201">
        <v>6.53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77.69</v>
      </c>
      <c r="AQ59" s="201">
        <v>26.64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309</v>
      </c>
      <c r="M60" s="201">
        <v>27.17</v>
      </c>
      <c r="N60" s="201">
        <v>34.880000000000003</v>
      </c>
      <c r="O60" s="201">
        <v>0</v>
      </c>
      <c r="P60" s="201">
        <v>41.14</v>
      </c>
      <c r="Q60" s="201">
        <v>1.78</v>
      </c>
      <c r="R60" s="201">
        <v>12.52</v>
      </c>
      <c r="S60" s="201">
        <v>0</v>
      </c>
      <c r="T60" s="201">
        <v>0</v>
      </c>
      <c r="U60" s="201">
        <v>22.86</v>
      </c>
      <c r="V60" s="201">
        <v>5.34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-1.52</v>
      </c>
      <c r="AJ60" s="201">
        <v>6.53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75.22</v>
      </c>
      <c r="AQ60" s="201">
        <v>26.64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309</v>
      </c>
      <c r="M61" s="201">
        <v>27.17</v>
      </c>
      <c r="N61" s="201">
        <v>34.880000000000003</v>
      </c>
      <c r="O61" s="201">
        <v>0</v>
      </c>
      <c r="P61" s="201">
        <v>41.14</v>
      </c>
      <c r="Q61" s="201">
        <v>1.78</v>
      </c>
      <c r="R61" s="201">
        <v>12.52</v>
      </c>
      <c r="S61" s="201">
        <v>0</v>
      </c>
      <c r="T61" s="201">
        <v>0</v>
      </c>
      <c r="U61" s="201">
        <v>22.86</v>
      </c>
      <c r="V61" s="201">
        <v>5.34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-1.52</v>
      </c>
      <c r="AJ61" s="201">
        <v>6.53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74.790000000000006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309</v>
      </c>
      <c r="M62" s="201">
        <v>27.17</v>
      </c>
      <c r="N62" s="201">
        <v>34.880000000000003</v>
      </c>
      <c r="O62" s="201">
        <v>0</v>
      </c>
      <c r="P62" s="201">
        <v>41.14</v>
      </c>
      <c r="Q62" s="201">
        <v>1.78</v>
      </c>
      <c r="R62" s="201">
        <v>12.52</v>
      </c>
      <c r="S62" s="201">
        <v>0</v>
      </c>
      <c r="T62" s="201">
        <v>0</v>
      </c>
      <c r="U62" s="201">
        <v>22.86</v>
      </c>
      <c r="V62" s="201">
        <v>5.34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-1.52</v>
      </c>
      <c r="AJ62" s="201">
        <v>6.53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74.790000000000006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317.01</v>
      </c>
      <c r="M63" s="201">
        <v>27.17</v>
      </c>
      <c r="N63" s="201">
        <v>34.880000000000003</v>
      </c>
      <c r="O63" s="201">
        <v>0</v>
      </c>
      <c r="P63" s="201">
        <v>41.14</v>
      </c>
      <c r="Q63" s="201">
        <v>3.23</v>
      </c>
      <c r="R63" s="201">
        <v>12.52</v>
      </c>
      <c r="S63" s="201">
        <v>0</v>
      </c>
      <c r="T63" s="201">
        <v>0</v>
      </c>
      <c r="U63" s="201">
        <v>22.86</v>
      </c>
      <c r="V63" s="201">
        <v>5.34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-1.52</v>
      </c>
      <c r="AJ63" s="201">
        <v>6.53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74.790000000000006</v>
      </c>
      <c r="AQ63" s="201">
        <v>26.64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317.01</v>
      </c>
      <c r="M64" s="201">
        <v>27.17</v>
      </c>
      <c r="N64" s="201">
        <v>34.880000000000003</v>
      </c>
      <c r="O64" s="201">
        <v>0</v>
      </c>
      <c r="P64" s="201">
        <v>41.14</v>
      </c>
      <c r="Q64" s="201">
        <v>3.23</v>
      </c>
      <c r="R64" s="201">
        <v>12.52</v>
      </c>
      <c r="S64" s="201">
        <v>0</v>
      </c>
      <c r="T64" s="201">
        <v>0</v>
      </c>
      <c r="U64" s="201">
        <v>22.86</v>
      </c>
      <c r="V64" s="201">
        <v>5.34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-1.52</v>
      </c>
      <c r="AJ64" s="201">
        <v>6.53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74.790000000000006</v>
      </c>
      <c r="AQ64" s="201">
        <v>26.64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317.01</v>
      </c>
      <c r="M65" s="201">
        <v>27.17</v>
      </c>
      <c r="N65" s="201">
        <v>34.880000000000003</v>
      </c>
      <c r="O65" s="201">
        <v>0</v>
      </c>
      <c r="P65" s="201">
        <v>41.14</v>
      </c>
      <c r="Q65" s="201">
        <v>3.23</v>
      </c>
      <c r="R65" s="201">
        <v>12.52</v>
      </c>
      <c r="S65" s="201">
        <v>0</v>
      </c>
      <c r="T65" s="201">
        <v>0</v>
      </c>
      <c r="U65" s="201">
        <v>22.86</v>
      </c>
      <c r="V65" s="201">
        <v>5.34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-1.52</v>
      </c>
      <c r="AJ65" s="201">
        <v>6.53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74.790000000000006</v>
      </c>
      <c r="AQ65" s="201">
        <v>26.64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317.01</v>
      </c>
      <c r="M66" s="201">
        <v>27.17</v>
      </c>
      <c r="N66" s="201">
        <v>34.880000000000003</v>
      </c>
      <c r="O66" s="201">
        <v>0</v>
      </c>
      <c r="P66" s="201">
        <v>41.14</v>
      </c>
      <c r="Q66" s="201">
        <v>3.23</v>
      </c>
      <c r="R66" s="201">
        <v>12.52</v>
      </c>
      <c r="S66" s="201">
        <v>0</v>
      </c>
      <c r="T66" s="201">
        <v>0</v>
      </c>
      <c r="U66" s="201">
        <v>22.86</v>
      </c>
      <c r="V66" s="201">
        <v>5.34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-1.52</v>
      </c>
      <c r="AJ66" s="201">
        <v>6.53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74.790000000000006</v>
      </c>
      <c r="AQ66" s="201">
        <v>26.64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356.17</v>
      </c>
      <c r="M67" s="201">
        <v>27.17</v>
      </c>
      <c r="N67" s="201">
        <v>34.880000000000003</v>
      </c>
      <c r="O67" s="201">
        <v>0</v>
      </c>
      <c r="P67" s="201">
        <v>41.14</v>
      </c>
      <c r="Q67" s="201">
        <v>3.22</v>
      </c>
      <c r="R67" s="201">
        <v>12.39</v>
      </c>
      <c r="S67" s="201">
        <v>0</v>
      </c>
      <c r="T67" s="201">
        <v>0</v>
      </c>
      <c r="U67" s="201">
        <v>22.86</v>
      </c>
      <c r="V67" s="201">
        <v>5.33</v>
      </c>
      <c r="W67" s="201">
        <v>13.23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-1.52</v>
      </c>
      <c r="AJ67" s="201">
        <v>6.53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70.930000000000007</v>
      </c>
      <c r="AQ67" s="201">
        <v>26.79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356.17</v>
      </c>
      <c r="M68" s="201">
        <v>27.17</v>
      </c>
      <c r="N68" s="201">
        <v>34.880000000000003</v>
      </c>
      <c r="O68" s="201">
        <v>0</v>
      </c>
      <c r="P68" s="201">
        <v>41.14</v>
      </c>
      <c r="Q68" s="201">
        <v>3.22</v>
      </c>
      <c r="R68" s="201">
        <v>12.39</v>
      </c>
      <c r="S68" s="201">
        <v>0</v>
      </c>
      <c r="T68" s="201">
        <v>0</v>
      </c>
      <c r="U68" s="201">
        <v>22.86</v>
      </c>
      <c r="V68" s="201">
        <v>5.33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-1.52</v>
      </c>
      <c r="AJ68" s="201">
        <v>6.53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74.790000000000006</v>
      </c>
      <c r="AQ68" s="201">
        <v>26.79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4.75</v>
      </c>
      <c r="L69" s="201">
        <v>365.8</v>
      </c>
      <c r="M69" s="201">
        <v>27.17</v>
      </c>
      <c r="N69" s="201">
        <v>34.880000000000003</v>
      </c>
      <c r="O69" s="201">
        <v>0</v>
      </c>
      <c r="P69" s="201">
        <v>41.14</v>
      </c>
      <c r="Q69" s="201">
        <v>3.22</v>
      </c>
      <c r="R69" s="201">
        <v>12.52</v>
      </c>
      <c r="S69" s="201">
        <v>0</v>
      </c>
      <c r="T69" s="201">
        <v>0</v>
      </c>
      <c r="U69" s="201">
        <v>22.86</v>
      </c>
      <c r="V69" s="201">
        <v>5.33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6.53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62.01</v>
      </c>
      <c r="AQ69" s="201">
        <v>26.63</v>
      </c>
      <c r="AR69" s="201">
        <v>24.32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375.41</v>
      </c>
      <c r="M70" s="201">
        <v>27.17</v>
      </c>
      <c r="N70" s="201">
        <v>34.880000000000003</v>
      </c>
      <c r="O70" s="201">
        <v>0</v>
      </c>
      <c r="P70" s="201">
        <v>41.14</v>
      </c>
      <c r="Q70" s="201">
        <v>3.22</v>
      </c>
      <c r="R70" s="201">
        <v>12.52</v>
      </c>
      <c r="S70" s="201">
        <v>0</v>
      </c>
      <c r="T70" s="201">
        <v>0</v>
      </c>
      <c r="U70" s="201">
        <v>22.86</v>
      </c>
      <c r="V70" s="201">
        <v>5.33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6.53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59.69</v>
      </c>
      <c r="AQ70" s="201">
        <v>26.63</v>
      </c>
      <c r="AR70" s="201">
        <v>24.68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4.8099999999999996</v>
      </c>
      <c r="L71" s="201">
        <v>423.55</v>
      </c>
      <c r="M71" s="201">
        <v>27.17</v>
      </c>
      <c r="N71" s="201">
        <v>34.880000000000003</v>
      </c>
      <c r="O71" s="201">
        <v>0</v>
      </c>
      <c r="P71" s="201">
        <v>41.14</v>
      </c>
      <c r="Q71" s="201">
        <v>3.22</v>
      </c>
      <c r="R71" s="201">
        <v>12.52</v>
      </c>
      <c r="S71" s="201">
        <v>0</v>
      </c>
      <c r="T71" s="201">
        <v>0</v>
      </c>
      <c r="U71" s="201">
        <v>22.86</v>
      </c>
      <c r="V71" s="201">
        <v>5.33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6.53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59.69</v>
      </c>
      <c r="AQ71" s="201">
        <v>26.63</v>
      </c>
      <c r="AR71" s="201">
        <v>23.72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433.17</v>
      </c>
      <c r="M72" s="201">
        <v>27.17</v>
      </c>
      <c r="N72" s="201">
        <v>34.880000000000003</v>
      </c>
      <c r="O72" s="201">
        <v>0</v>
      </c>
      <c r="P72" s="201">
        <v>41.14</v>
      </c>
      <c r="Q72" s="201">
        <v>3.22</v>
      </c>
      <c r="R72" s="201">
        <v>12.52</v>
      </c>
      <c r="S72" s="201">
        <v>0</v>
      </c>
      <c r="T72" s="201">
        <v>0</v>
      </c>
      <c r="U72" s="201">
        <v>22.86</v>
      </c>
      <c r="V72" s="201">
        <v>5.33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6.53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59.69</v>
      </c>
      <c r="AQ72" s="201">
        <v>26.63</v>
      </c>
      <c r="AR72" s="201">
        <v>12.88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433.18</v>
      </c>
      <c r="M73" s="201">
        <v>27.17</v>
      </c>
      <c r="N73" s="201">
        <v>34.880000000000003</v>
      </c>
      <c r="O73" s="201">
        <v>0</v>
      </c>
      <c r="P73" s="201">
        <v>41.14</v>
      </c>
      <c r="Q73" s="201">
        <v>3.22</v>
      </c>
      <c r="R73" s="201">
        <v>12.52</v>
      </c>
      <c r="S73" s="201">
        <v>0</v>
      </c>
      <c r="T73" s="201">
        <v>0</v>
      </c>
      <c r="U73" s="201">
        <v>22.86</v>
      </c>
      <c r="V73" s="201">
        <v>5.33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6.53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59.69</v>
      </c>
      <c r="AQ73" s="201">
        <v>20.079999999999998</v>
      </c>
      <c r="AR73" s="201">
        <v>5.81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413.91</v>
      </c>
      <c r="M74" s="201">
        <v>27.17</v>
      </c>
      <c r="N74" s="201">
        <v>34.880000000000003</v>
      </c>
      <c r="O74" s="201">
        <v>0</v>
      </c>
      <c r="P74" s="201">
        <v>41.14</v>
      </c>
      <c r="Q74" s="201">
        <v>3.22</v>
      </c>
      <c r="R74" s="201">
        <v>12.52</v>
      </c>
      <c r="S74" s="201">
        <v>0</v>
      </c>
      <c r="T74" s="201">
        <v>0</v>
      </c>
      <c r="U74" s="201">
        <v>22.86</v>
      </c>
      <c r="V74" s="201">
        <v>5.33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6.53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59.69</v>
      </c>
      <c r="AQ74" s="201">
        <v>20.079999999999998</v>
      </c>
      <c r="AR74" s="201">
        <v>1.39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442.79</v>
      </c>
      <c r="M75" s="201">
        <v>27.17</v>
      </c>
      <c r="N75" s="201">
        <v>34.880000000000003</v>
      </c>
      <c r="O75" s="201">
        <v>0</v>
      </c>
      <c r="P75" s="201">
        <v>41.14</v>
      </c>
      <c r="Q75" s="201">
        <v>3.22</v>
      </c>
      <c r="R75" s="201">
        <v>12.52</v>
      </c>
      <c r="S75" s="201">
        <v>0</v>
      </c>
      <c r="T75" s="201">
        <v>0</v>
      </c>
      <c r="U75" s="201">
        <v>22.86</v>
      </c>
      <c r="V75" s="201">
        <v>5.33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6.53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59.69</v>
      </c>
      <c r="AQ75" s="201">
        <v>20.079999999999998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490.92</v>
      </c>
      <c r="M76" s="201">
        <v>27.17</v>
      </c>
      <c r="N76" s="201">
        <v>34.880000000000003</v>
      </c>
      <c r="O76" s="201">
        <v>0</v>
      </c>
      <c r="P76" s="201">
        <v>41.14</v>
      </c>
      <c r="Q76" s="201">
        <v>1.78</v>
      </c>
      <c r="R76" s="201">
        <v>12.52</v>
      </c>
      <c r="S76" s="201">
        <v>0</v>
      </c>
      <c r="T76" s="201">
        <v>0</v>
      </c>
      <c r="U76" s="201">
        <v>22.86</v>
      </c>
      <c r="V76" s="201">
        <v>5.33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6.53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59.69</v>
      </c>
      <c r="AQ76" s="201">
        <v>18.32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8.9600000000000009</v>
      </c>
      <c r="L77" s="201">
        <v>556.48</v>
      </c>
      <c r="M77" s="201">
        <v>27.17</v>
      </c>
      <c r="N77" s="201">
        <v>34.880000000000003</v>
      </c>
      <c r="O77" s="201">
        <v>0</v>
      </c>
      <c r="P77" s="201">
        <v>41.14</v>
      </c>
      <c r="Q77" s="201">
        <v>3.22</v>
      </c>
      <c r="R77" s="201">
        <v>12.52</v>
      </c>
      <c r="S77" s="201">
        <v>0</v>
      </c>
      <c r="T77" s="201">
        <v>0</v>
      </c>
      <c r="U77" s="201">
        <v>22.86</v>
      </c>
      <c r="V77" s="201">
        <v>5.33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13.05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59.69</v>
      </c>
      <c r="AQ77" s="201">
        <v>20.079999999999998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8.9499999999999993</v>
      </c>
      <c r="L78" s="201">
        <v>556.42999999999995</v>
      </c>
      <c r="M78" s="201">
        <v>27.17</v>
      </c>
      <c r="N78" s="201">
        <v>34.880000000000003</v>
      </c>
      <c r="O78" s="201">
        <v>0</v>
      </c>
      <c r="P78" s="201">
        <v>41.14</v>
      </c>
      <c r="Q78" s="201">
        <v>3.22</v>
      </c>
      <c r="R78" s="201">
        <v>12.52</v>
      </c>
      <c r="S78" s="201">
        <v>0</v>
      </c>
      <c r="T78" s="201">
        <v>0</v>
      </c>
      <c r="U78" s="201">
        <v>22.86</v>
      </c>
      <c r="V78" s="201">
        <v>5.33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19.579999999999998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59.69</v>
      </c>
      <c r="AQ78" s="201">
        <v>20.079999999999998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8.9600000000000009</v>
      </c>
      <c r="L79" s="201">
        <v>556.42999999999995</v>
      </c>
      <c r="M79" s="201">
        <v>27.17</v>
      </c>
      <c r="N79" s="201">
        <v>34.880000000000003</v>
      </c>
      <c r="O79" s="201">
        <v>0</v>
      </c>
      <c r="P79" s="201">
        <v>41.14</v>
      </c>
      <c r="Q79" s="201">
        <v>3.22</v>
      </c>
      <c r="R79" s="201">
        <v>12.52</v>
      </c>
      <c r="S79" s="201">
        <v>0</v>
      </c>
      <c r="T79" s="201">
        <v>0</v>
      </c>
      <c r="U79" s="201">
        <v>22.86</v>
      </c>
      <c r="V79" s="201">
        <v>5.33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59.69</v>
      </c>
      <c r="AQ79" s="201">
        <v>20.079999999999998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8.9600000000000009</v>
      </c>
      <c r="L80" s="201">
        <v>556.86</v>
      </c>
      <c r="M80" s="201">
        <v>27.17</v>
      </c>
      <c r="N80" s="201">
        <v>34.880000000000003</v>
      </c>
      <c r="O80" s="201">
        <v>0</v>
      </c>
      <c r="P80" s="201">
        <v>41.14</v>
      </c>
      <c r="Q80" s="201">
        <v>3.22</v>
      </c>
      <c r="R80" s="201">
        <v>12.52</v>
      </c>
      <c r="S80" s="201">
        <v>0</v>
      </c>
      <c r="T80" s="201">
        <v>0</v>
      </c>
      <c r="U80" s="201">
        <v>22.86</v>
      </c>
      <c r="V80" s="201">
        <v>5.33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39.15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59.69</v>
      </c>
      <c r="AQ80" s="201">
        <v>20.079999999999998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8.9600000000000009</v>
      </c>
      <c r="L81" s="201">
        <v>556.86</v>
      </c>
      <c r="M81" s="201">
        <v>27.17</v>
      </c>
      <c r="N81" s="201">
        <v>34.880000000000003</v>
      </c>
      <c r="O81" s="201">
        <v>0</v>
      </c>
      <c r="P81" s="201">
        <v>41.14</v>
      </c>
      <c r="Q81" s="201">
        <v>3.22</v>
      </c>
      <c r="R81" s="201">
        <v>12.52</v>
      </c>
      <c r="S81" s="201">
        <v>0</v>
      </c>
      <c r="T81" s="201">
        <v>0</v>
      </c>
      <c r="U81" s="201">
        <v>22.86</v>
      </c>
      <c r="V81" s="201">
        <v>5.33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54.38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59.69</v>
      </c>
      <c r="AQ81" s="201">
        <v>20.079999999999998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491.36</v>
      </c>
      <c r="M82" s="201">
        <v>27.17</v>
      </c>
      <c r="N82" s="201">
        <v>34.880000000000003</v>
      </c>
      <c r="O82" s="201">
        <v>0</v>
      </c>
      <c r="P82" s="201">
        <v>41.14</v>
      </c>
      <c r="Q82" s="201">
        <v>3.22</v>
      </c>
      <c r="R82" s="201">
        <v>6.93</v>
      </c>
      <c r="S82" s="201">
        <v>0</v>
      </c>
      <c r="T82" s="201">
        <v>0</v>
      </c>
      <c r="U82" s="201">
        <v>22.86</v>
      </c>
      <c r="V82" s="201">
        <v>5.33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50.74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59.69</v>
      </c>
      <c r="AQ82" s="201">
        <v>16.28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421.13</v>
      </c>
      <c r="M83" s="201">
        <v>27.17</v>
      </c>
      <c r="N83" s="201">
        <v>34.880000000000003</v>
      </c>
      <c r="O83" s="201">
        <v>0</v>
      </c>
      <c r="P83" s="201">
        <v>41.14</v>
      </c>
      <c r="Q83" s="201">
        <v>3.22</v>
      </c>
      <c r="R83" s="201">
        <v>12.52</v>
      </c>
      <c r="S83" s="201">
        <v>0</v>
      </c>
      <c r="T83" s="201">
        <v>0</v>
      </c>
      <c r="U83" s="201">
        <v>22.86</v>
      </c>
      <c r="V83" s="201">
        <v>5.33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59.69</v>
      </c>
      <c r="AQ83" s="201">
        <v>20.079999999999998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365.99</v>
      </c>
      <c r="M84" s="201">
        <v>27.17</v>
      </c>
      <c r="N84" s="201">
        <v>34.880000000000003</v>
      </c>
      <c r="O84" s="201">
        <v>0</v>
      </c>
      <c r="P84" s="201">
        <v>41.14</v>
      </c>
      <c r="Q84" s="201">
        <v>3.22</v>
      </c>
      <c r="R84" s="201">
        <v>12.52</v>
      </c>
      <c r="S84" s="201">
        <v>0</v>
      </c>
      <c r="T84" s="201">
        <v>0</v>
      </c>
      <c r="U84" s="201">
        <v>22.86</v>
      </c>
      <c r="V84" s="201">
        <v>5.33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59.69</v>
      </c>
      <c r="AQ84" s="201">
        <v>20.079999999999998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4.47</v>
      </c>
      <c r="L85" s="201">
        <v>340.92</v>
      </c>
      <c r="M85" s="201">
        <v>27.17</v>
      </c>
      <c r="N85" s="201">
        <v>34.880000000000003</v>
      </c>
      <c r="O85" s="201">
        <v>0</v>
      </c>
      <c r="P85" s="201">
        <v>41.14</v>
      </c>
      <c r="Q85" s="201">
        <v>3.22</v>
      </c>
      <c r="R85" s="201">
        <v>12.52</v>
      </c>
      <c r="S85" s="201">
        <v>0</v>
      </c>
      <c r="T85" s="201">
        <v>0</v>
      </c>
      <c r="U85" s="201">
        <v>22.86</v>
      </c>
      <c r="V85" s="201">
        <v>5.33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59.69</v>
      </c>
      <c r="AQ85" s="201">
        <v>20.079999999999998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307.07</v>
      </c>
      <c r="M86" s="201">
        <v>27.17</v>
      </c>
      <c r="N86" s="201">
        <v>34.880000000000003</v>
      </c>
      <c r="O86" s="201">
        <v>0</v>
      </c>
      <c r="P86" s="201">
        <v>41.14</v>
      </c>
      <c r="Q86" s="201">
        <v>3.22</v>
      </c>
      <c r="R86" s="201">
        <v>12.52</v>
      </c>
      <c r="S86" s="201">
        <v>0</v>
      </c>
      <c r="T86" s="201">
        <v>0</v>
      </c>
      <c r="U86" s="201">
        <v>22.86</v>
      </c>
      <c r="V86" s="201">
        <v>5.33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59.69</v>
      </c>
      <c r="AQ86" s="201">
        <v>20.079999999999998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307.07</v>
      </c>
      <c r="M87" s="201">
        <v>27.17</v>
      </c>
      <c r="N87" s="201">
        <v>34.880000000000003</v>
      </c>
      <c r="O87" s="201">
        <v>0</v>
      </c>
      <c r="P87" s="201">
        <v>41.14</v>
      </c>
      <c r="Q87" s="201">
        <v>3.22</v>
      </c>
      <c r="R87" s="201">
        <v>6.93</v>
      </c>
      <c r="S87" s="201">
        <v>0</v>
      </c>
      <c r="T87" s="201">
        <v>0</v>
      </c>
      <c r="U87" s="201">
        <v>22.86</v>
      </c>
      <c r="V87" s="201">
        <v>5.33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59.69</v>
      </c>
      <c r="AQ87" s="201">
        <v>7.7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307.07</v>
      </c>
      <c r="M88" s="201">
        <v>27.17</v>
      </c>
      <c r="N88" s="201">
        <v>34.880000000000003</v>
      </c>
      <c r="O88" s="201">
        <v>0</v>
      </c>
      <c r="P88" s="201">
        <v>41.14</v>
      </c>
      <c r="Q88" s="201">
        <v>3.22</v>
      </c>
      <c r="R88" s="201">
        <v>6.93</v>
      </c>
      <c r="S88" s="201">
        <v>0</v>
      </c>
      <c r="T88" s="201">
        <v>0</v>
      </c>
      <c r="U88" s="201">
        <v>22.86</v>
      </c>
      <c r="V88" s="201">
        <v>5.33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59.69</v>
      </c>
      <c r="AQ88" s="201">
        <v>7.7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307.07</v>
      </c>
      <c r="M89" s="201">
        <v>27.17</v>
      </c>
      <c r="N89" s="201">
        <v>34.880000000000003</v>
      </c>
      <c r="O89" s="201">
        <v>0</v>
      </c>
      <c r="P89" s="201">
        <v>41.14</v>
      </c>
      <c r="Q89" s="201">
        <v>3.22</v>
      </c>
      <c r="R89" s="201">
        <v>6.93</v>
      </c>
      <c r="S89" s="201">
        <v>0</v>
      </c>
      <c r="T89" s="201">
        <v>0</v>
      </c>
      <c r="U89" s="201">
        <v>22.86</v>
      </c>
      <c r="V89" s="201">
        <v>5.33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48.13</v>
      </c>
      <c r="AQ89" s="201">
        <v>7.7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307.07</v>
      </c>
      <c r="M90" s="201">
        <v>27.17</v>
      </c>
      <c r="N90" s="201">
        <v>34.880000000000003</v>
      </c>
      <c r="O90" s="201">
        <v>0</v>
      </c>
      <c r="P90" s="201">
        <v>41.14</v>
      </c>
      <c r="Q90" s="201">
        <v>3.22</v>
      </c>
      <c r="R90" s="201">
        <v>6.93</v>
      </c>
      <c r="S90" s="201">
        <v>0</v>
      </c>
      <c r="T90" s="201">
        <v>0</v>
      </c>
      <c r="U90" s="201">
        <v>22.86</v>
      </c>
      <c r="V90" s="201">
        <v>5.33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48.13</v>
      </c>
      <c r="AQ90" s="201">
        <v>7.7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307.08</v>
      </c>
      <c r="M91" s="201">
        <v>27.17</v>
      </c>
      <c r="N91" s="201">
        <v>34.880000000000003</v>
      </c>
      <c r="O91" s="201">
        <v>0</v>
      </c>
      <c r="P91" s="201">
        <v>41.14</v>
      </c>
      <c r="Q91" s="201">
        <v>3.22</v>
      </c>
      <c r="R91" s="201">
        <v>6.93</v>
      </c>
      <c r="S91" s="201">
        <v>0</v>
      </c>
      <c r="T91" s="201">
        <v>0</v>
      </c>
      <c r="U91" s="201">
        <v>22.86</v>
      </c>
      <c r="V91" s="201">
        <v>5.33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19.25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307.06</v>
      </c>
      <c r="M92" s="201">
        <v>27.17</v>
      </c>
      <c r="N92" s="201">
        <v>34.880000000000003</v>
      </c>
      <c r="O92" s="201">
        <v>0</v>
      </c>
      <c r="P92" s="201">
        <v>41.14</v>
      </c>
      <c r="Q92" s="201">
        <v>3.22</v>
      </c>
      <c r="R92" s="201">
        <v>6.93</v>
      </c>
      <c r="S92" s="201">
        <v>0</v>
      </c>
      <c r="T92" s="201">
        <v>0</v>
      </c>
      <c r="U92" s="201">
        <v>22.86</v>
      </c>
      <c r="V92" s="201">
        <v>5.33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19.25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307.06</v>
      </c>
      <c r="M93" s="201">
        <v>27.17</v>
      </c>
      <c r="N93" s="201">
        <v>34.880000000000003</v>
      </c>
      <c r="O93" s="201">
        <v>0</v>
      </c>
      <c r="P93" s="201">
        <v>41.14</v>
      </c>
      <c r="Q93" s="201">
        <v>3.22</v>
      </c>
      <c r="R93" s="201">
        <v>6.93</v>
      </c>
      <c r="S93" s="201">
        <v>0</v>
      </c>
      <c r="T93" s="201">
        <v>0</v>
      </c>
      <c r="U93" s="201">
        <v>22.86</v>
      </c>
      <c r="V93" s="201">
        <v>5.33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19.25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307.07</v>
      </c>
      <c r="M94" s="201">
        <v>27.17</v>
      </c>
      <c r="N94" s="201">
        <v>34.880000000000003</v>
      </c>
      <c r="O94" s="201">
        <v>0</v>
      </c>
      <c r="P94" s="201">
        <v>41.14</v>
      </c>
      <c r="Q94" s="201">
        <v>3.22</v>
      </c>
      <c r="R94" s="201">
        <v>6.93</v>
      </c>
      <c r="S94" s="201">
        <v>0</v>
      </c>
      <c r="T94" s="201">
        <v>0</v>
      </c>
      <c r="U94" s="201">
        <v>22.86</v>
      </c>
      <c r="V94" s="201">
        <v>3.37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19.25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5.29</v>
      </c>
      <c r="L95" s="201">
        <v>307.07</v>
      </c>
      <c r="M95" s="201">
        <v>27.17</v>
      </c>
      <c r="N95" s="201">
        <v>34.880000000000003</v>
      </c>
      <c r="O95" s="201">
        <v>0</v>
      </c>
      <c r="P95" s="201">
        <v>41.14</v>
      </c>
      <c r="Q95" s="201">
        <v>3.22</v>
      </c>
      <c r="R95" s="201">
        <v>6.93</v>
      </c>
      <c r="S95" s="201">
        <v>0</v>
      </c>
      <c r="T95" s="201">
        <v>0</v>
      </c>
      <c r="U95" s="201">
        <v>22.86</v>
      </c>
      <c r="V95" s="201">
        <v>3.37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19.25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4.82</v>
      </c>
      <c r="L96" s="201">
        <v>307.07</v>
      </c>
      <c r="M96" s="201">
        <v>27.17</v>
      </c>
      <c r="N96" s="201">
        <v>34.880000000000003</v>
      </c>
      <c r="O96" s="201">
        <v>0</v>
      </c>
      <c r="P96" s="201">
        <v>41.14</v>
      </c>
      <c r="Q96" s="201">
        <v>3.22</v>
      </c>
      <c r="R96" s="201">
        <v>6.93</v>
      </c>
      <c r="S96" s="201">
        <v>0</v>
      </c>
      <c r="T96" s="201">
        <v>0</v>
      </c>
      <c r="U96" s="201">
        <v>22.86</v>
      </c>
      <c r="V96" s="201">
        <v>3.37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19.25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307.06</v>
      </c>
      <c r="M97" s="201">
        <v>27.17</v>
      </c>
      <c r="N97" s="201">
        <v>34.880000000000003</v>
      </c>
      <c r="O97" s="201">
        <v>0</v>
      </c>
      <c r="P97" s="201">
        <v>41.14</v>
      </c>
      <c r="Q97" s="201">
        <v>3.22</v>
      </c>
      <c r="R97" s="201">
        <v>6.93</v>
      </c>
      <c r="S97" s="201">
        <v>0</v>
      </c>
      <c r="T97" s="201">
        <v>0</v>
      </c>
      <c r="U97" s="201">
        <v>22.86</v>
      </c>
      <c r="V97" s="201">
        <v>3.37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19.25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307.06</v>
      </c>
      <c r="M98" s="201">
        <v>27.17</v>
      </c>
      <c r="N98" s="201">
        <v>34.880000000000003</v>
      </c>
      <c r="O98" s="201">
        <v>0</v>
      </c>
      <c r="P98" s="201">
        <v>41.14</v>
      </c>
      <c r="Q98" s="201">
        <v>3.22</v>
      </c>
      <c r="R98" s="201">
        <v>6.93</v>
      </c>
      <c r="S98" s="201">
        <v>0</v>
      </c>
      <c r="T98" s="201">
        <v>0</v>
      </c>
      <c r="U98" s="201">
        <v>22.86</v>
      </c>
      <c r="V98" s="201">
        <v>3.37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19.25</v>
      </c>
      <c r="AQ98" s="201">
        <v>7.7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0.12756500000000001</v>
      </c>
      <c r="L99">
        <f t="shared" si="0"/>
        <v>9.3770849999999939</v>
      </c>
      <c r="M99">
        <f t="shared" si="0"/>
        <v>0.65208000000000099</v>
      </c>
      <c r="N99">
        <f t="shared" si="0"/>
        <v>0.83715250000000174</v>
      </c>
      <c r="O99">
        <f t="shared" si="0"/>
        <v>0</v>
      </c>
      <c r="P99">
        <f t="shared" si="0"/>
        <v>0.98735999999999913</v>
      </c>
      <c r="Q99">
        <f t="shared" si="0"/>
        <v>6.6447500000000007E-2</v>
      </c>
      <c r="R99">
        <f t="shared" si="0"/>
        <v>0.24951999999999966</v>
      </c>
      <c r="S99">
        <f t="shared" si="0"/>
        <v>0</v>
      </c>
      <c r="T99">
        <f t="shared" si="0"/>
        <v>0</v>
      </c>
      <c r="U99">
        <f t="shared" si="0"/>
        <v>0.546434999999999</v>
      </c>
      <c r="V99">
        <f t="shared" si="0"/>
        <v>0.11880749999999987</v>
      </c>
      <c r="W99">
        <f t="shared" si="0"/>
        <v>0.30263750000000034</v>
      </c>
      <c r="X99">
        <f t="shared" si="0"/>
        <v>0.95786250000000139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0.8882724999999998</v>
      </c>
      <c r="AJ99">
        <f t="shared" si="0"/>
        <v>3.2649999999999998E-2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1.3266674999999983</v>
      </c>
      <c r="AQ99">
        <f t="shared" si="0"/>
        <v>0.43037000000000014</v>
      </c>
      <c r="AR99">
        <f t="shared" si="0"/>
        <v>0.25001000000000012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-0.51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-0.51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-0.51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-0.51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-0.51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-0.51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-0.51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-0.51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-0.51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-0.51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-0.51</v>
      </c>
      <c r="AJ57" s="201">
        <v>2.19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-0.51</v>
      </c>
      <c r="AJ58" s="201">
        <v>2.19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-0.51</v>
      </c>
      <c r="AJ59" s="201">
        <v>2.19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-0.51</v>
      </c>
      <c r="AJ60" s="201">
        <v>2.19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-0.51</v>
      </c>
      <c r="AJ61" s="201">
        <v>2.19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-0.51</v>
      </c>
      <c r="AJ62" s="201">
        <v>2.19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-0.51</v>
      </c>
      <c r="AJ63" s="201">
        <v>2.19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-0.51</v>
      </c>
      <c r="AJ64" s="201">
        <v>2.19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-0.51</v>
      </c>
      <c r="AJ65" s="201">
        <v>2.19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-0.51</v>
      </c>
      <c r="AJ66" s="201">
        <v>2.19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-0.51</v>
      </c>
      <c r="AJ67" s="201">
        <v>2.19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-0.51</v>
      </c>
      <c r="AJ68" s="201">
        <v>2.19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2.19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2.19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2.19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2.19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2.19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2.19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2.19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2.19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4.38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6.57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8.0299999999999994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13.13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18.239999999999998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0.34903250000000002</v>
      </c>
      <c r="AJ99">
        <f t="shared" si="0"/>
        <v>1.095E-2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5.0599999999999996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5.0599999999999996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5.0599999999999996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5.0599999999999996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5.0599999999999996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5.0599999999999996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5.0599999999999996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5.0599999999999996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5.0599999999999996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5.0599999999999996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5.0599999999999996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5.0599999999999996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5.0599999999999996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5.0599999999999996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5.0599999999999996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5.0599999999999996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5.0599999999999996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5.0599999999999996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5.0599999999999996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5.0599999999999996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5.0599999999999996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5.0599999999999996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-0.13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-0.13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-0.13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-0.13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-0.13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-0.13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-0.13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-0.13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-0.13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-0.13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-0.13</v>
      </c>
      <c r="AJ57" s="201">
        <v>0.55000000000000004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-0.13</v>
      </c>
      <c r="AJ58" s="201">
        <v>0.55000000000000004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-0.13</v>
      </c>
      <c r="AJ59" s="201">
        <v>0.55000000000000004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-0.13</v>
      </c>
      <c r="AJ60" s="201">
        <v>0.55000000000000004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-0.13</v>
      </c>
      <c r="AJ61" s="201">
        <v>0.55000000000000004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-0.13</v>
      </c>
      <c r="AJ62" s="201">
        <v>0.55000000000000004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-0.13</v>
      </c>
      <c r="AJ63" s="201">
        <v>0.55000000000000004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-0.13</v>
      </c>
      <c r="AJ64" s="201">
        <v>0.55000000000000004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-0.13</v>
      </c>
      <c r="AJ65" s="201">
        <v>0.55000000000000004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-0.13</v>
      </c>
      <c r="AJ66" s="201">
        <v>0.55000000000000004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-0.13</v>
      </c>
      <c r="AJ67" s="201">
        <v>0.55000000000000004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-0.13</v>
      </c>
      <c r="AJ68" s="201">
        <v>0.55000000000000004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0.55000000000000004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0.55000000000000004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0.55000000000000004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0.55000000000000004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0.55000000000000004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0.55000000000000004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0.55000000000000004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0.55000000000000004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1.0900000000000001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2.0099999999999998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3.28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4.5599999999999996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7.6510000000000022E-2</v>
      </c>
      <c r="AJ99">
        <f t="shared" si="0"/>
        <v>2.7500000000000003E-3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280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280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280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280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280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280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280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280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280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280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280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300.61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316.22000000000003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316.22000000000003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316.22000000000003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289.61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289.61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289.61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289.61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289.61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289.61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289.61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-7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-7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-7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-7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-7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-7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-7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-7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-7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-7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-7</v>
      </c>
      <c r="L57" s="201">
        <v>30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-7</v>
      </c>
      <c r="L58" s="201">
        <v>30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-7</v>
      </c>
      <c r="L59" s="201">
        <v>30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-7</v>
      </c>
      <c r="L60" s="201">
        <v>30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-7</v>
      </c>
      <c r="L61" s="201">
        <v>30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-7</v>
      </c>
      <c r="L62" s="201">
        <v>30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-7</v>
      </c>
      <c r="L63" s="201">
        <v>30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-7</v>
      </c>
      <c r="L64" s="201">
        <v>30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-7</v>
      </c>
      <c r="L65" s="201">
        <v>30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-7</v>
      </c>
      <c r="L66" s="201">
        <v>30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-7</v>
      </c>
      <c r="L67" s="201">
        <v>30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-7</v>
      </c>
      <c r="L68" s="201">
        <v>30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-3.58</v>
      </c>
      <c r="L69" s="201">
        <v>30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-3.58</v>
      </c>
      <c r="L70" s="201">
        <v>30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-3.58</v>
      </c>
      <c r="L71" s="201">
        <v>30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-3.58</v>
      </c>
      <c r="L72" s="201">
        <v>30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-3.58</v>
      </c>
      <c r="L73" s="201">
        <v>30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-3.58</v>
      </c>
      <c r="L74" s="201">
        <v>30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-3.58</v>
      </c>
      <c r="L75" s="201">
        <v>30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-3.58</v>
      </c>
      <c r="L76" s="201">
        <v>30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60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110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180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250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4.2634750000000006</v>
      </c>
      <c r="L99" s="114">
        <f t="shared" si="0"/>
        <v>0.15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237.37</v>
      </c>
      <c r="L3" s="201">
        <v>4.62</v>
      </c>
      <c r="M3" s="201">
        <v>2.38</v>
      </c>
      <c r="N3" s="201">
        <v>1.94</v>
      </c>
      <c r="O3" s="201">
        <v>2.74</v>
      </c>
      <c r="P3" s="201">
        <v>1.03</v>
      </c>
      <c r="Q3" s="201">
        <v>1.9</v>
      </c>
      <c r="R3" s="201">
        <v>8.99</v>
      </c>
      <c r="S3" s="201">
        <v>0</v>
      </c>
      <c r="T3" s="201">
        <v>0</v>
      </c>
      <c r="U3" s="201">
        <v>2.13</v>
      </c>
      <c r="V3" s="201">
        <v>0.32</v>
      </c>
      <c r="W3" s="201">
        <v>0.76</v>
      </c>
      <c r="X3" s="201">
        <v>2.42</v>
      </c>
      <c r="Y3" s="201">
        <v>0</v>
      </c>
      <c r="Z3" s="201">
        <v>64.47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14.15</v>
      </c>
      <c r="AJ3" s="201">
        <v>0</v>
      </c>
      <c r="AK3" s="201">
        <v>13.31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237.37</v>
      </c>
      <c r="L4" s="201">
        <v>4.62</v>
      </c>
      <c r="M4" s="201">
        <v>2.38</v>
      </c>
      <c r="N4" s="201">
        <v>1.94</v>
      </c>
      <c r="O4" s="201">
        <v>2.74</v>
      </c>
      <c r="P4" s="201">
        <v>1.03</v>
      </c>
      <c r="Q4" s="201">
        <v>1.9</v>
      </c>
      <c r="R4" s="201">
        <v>8.99</v>
      </c>
      <c r="S4" s="201">
        <v>0</v>
      </c>
      <c r="T4" s="201">
        <v>0</v>
      </c>
      <c r="U4" s="201">
        <v>2.13</v>
      </c>
      <c r="V4" s="201">
        <v>0.32</v>
      </c>
      <c r="W4" s="201">
        <v>9.7899999999999991</v>
      </c>
      <c r="X4" s="201">
        <v>26.29</v>
      </c>
      <c r="Y4" s="201">
        <v>0</v>
      </c>
      <c r="Z4" s="201">
        <v>64.47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14.15</v>
      </c>
      <c r="AJ4" s="201">
        <v>0</v>
      </c>
      <c r="AK4" s="201">
        <v>13.31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237.37</v>
      </c>
      <c r="L5" s="201">
        <v>4.62</v>
      </c>
      <c r="M5" s="201">
        <v>2.38</v>
      </c>
      <c r="N5" s="201">
        <v>1.94</v>
      </c>
      <c r="O5" s="201">
        <v>2.74</v>
      </c>
      <c r="P5" s="201">
        <v>1.03</v>
      </c>
      <c r="Q5" s="201">
        <v>1.9</v>
      </c>
      <c r="R5" s="201">
        <v>8.99</v>
      </c>
      <c r="S5" s="201">
        <v>0</v>
      </c>
      <c r="T5" s="201">
        <v>0</v>
      </c>
      <c r="U5" s="201">
        <v>2.13</v>
      </c>
      <c r="V5" s="201">
        <v>3.32</v>
      </c>
      <c r="W5" s="201">
        <v>9.7899999999999991</v>
      </c>
      <c r="X5" s="201">
        <v>30.14</v>
      </c>
      <c r="Y5" s="201">
        <v>0</v>
      </c>
      <c r="Z5" s="201">
        <v>64.47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14.15</v>
      </c>
      <c r="AJ5" s="201">
        <v>0</v>
      </c>
      <c r="AK5" s="201">
        <v>13.31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237.37</v>
      </c>
      <c r="L6" s="201">
        <v>4.62</v>
      </c>
      <c r="M6" s="201">
        <v>2.38</v>
      </c>
      <c r="N6" s="201">
        <v>1.94</v>
      </c>
      <c r="O6" s="201">
        <v>2.74</v>
      </c>
      <c r="P6" s="201">
        <v>1.03</v>
      </c>
      <c r="Q6" s="201">
        <v>1.9</v>
      </c>
      <c r="R6" s="201">
        <v>8.99</v>
      </c>
      <c r="S6" s="201">
        <v>0</v>
      </c>
      <c r="T6" s="201">
        <v>0</v>
      </c>
      <c r="U6" s="201">
        <v>2.13</v>
      </c>
      <c r="V6" s="201">
        <v>3.32</v>
      </c>
      <c r="W6" s="201">
        <v>9.7899999999999991</v>
      </c>
      <c r="X6" s="201">
        <v>30.14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14.15</v>
      </c>
      <c r="AJ6" s="201">
        <v>0</v>
      </c>
      <c r="AK6" s="201">
        <v>13.31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237.37</v>
      </c>
      <c r="L7" s="201">
        <v>4.58</v>
      </c>
      <c r="M7" s="201">
        <v>30.08</v>
      </c>
      <c r="N7" s="201">
        <v>23.96</v>
      </c>
      <c r="O7" s="201">
        <v>2.74</v>
      </c>
      <c r="P7" s="201">
        <v>1.03</v>
      </c>
      <c r="Q7" s="201">
        <v>1.9</v>
      </c>
      <c r="R7" s="201">
        <v>8.99</v>
      </c>
      <c r="S7" s="201">
        <v>0</v>
      </c>
      <c r="T7" s="201">
        <v>0</v>
      </c>
      <c r="U7" s="201">
        <v>2.13</v>
      </c>
      <c r="V7" s="201">
        <v>3.32</v>
      </c>
      <c r="W7" s="201">
        <v>9.7899999999999991</v>
      </c>
      <c r="X7" s="201">
        <v>30.14</v>
      </c>
      <c r="Y7" s="201">
        <v>0</v>
      </c>
      <c r="Z7" s="201">
        <v>64.48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14.15</v>
      </c>
      <c r="AJ7" s="201">
        <v>0</v>
      </c>
      <c r="AK7" s="201">
        <v>13.31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237.37</v>
      </c>
      <c r="L8" s="201">
        <v>4.58</v>
      </c>
      <c r="M8" s="201">
        <v>30.08</v>
      </c>
      <c r="N8" s="201">
        <v>23.96</v>
      </c>
      <c r="O8" s="201">
        <v>2.74</v>
      </c>
      <c r="P8" s="201">
        <v>1.03</v>
      </c>
      <c r="Q8" s="201">
        <v>1.9</v>
      </c>
      <c r="R8" s="201">
        <v>8.77</v>
      </c>
      <c r="S8" s="201">
        <v>0</v>
      </c>
      <c r="T8" s="201">
        <v>0</v>
      </c>
      <c r="U8" s="201">
        <v>2.13</v>
      </c>
      <c r="V8" s="201">
        <v>3.55</v>
      </c>
      <c r="W8" s="201">
        <v>9.7899999999999991</v>
      </c>
      <c r="X8" s="201">
        <v>30.14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14.15</v>
      </c>
      <c r="AJ8" s="201">
        <v>0</v>
      </c>
      <c r="AK8" s="201">
        <v>13.31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237.37</v>
      </c>
      <c r="L9" s="201">
        <v>4.58</v>
      </c>
      <c r="M9" s="201">
        <v>30.08</v>
      </c>
      <c r="N9" s="201">
        <v>23.96</v>
      </c>
      <c r="O9" s="201">
        <v>2.74</v>
      </c>
      <c r="P9" s="201">
        <v>1.03</v>
      </c>
      <c r="Q9" s="201">
        <v>1.9</v>
      </c>
      <c r="R9" s="201">
        <v>8.77</v>
      </c>
      <c r="S9" s="201">
        <v>0</v>
      </c>
      <c r="T9" s="201">
        <v>0</v>
      </c>
      <c r="U9" s="201">
        <v>2.13</v>
      </c>
      <c r="V9" s="201">
        <v>3.55</v>
      </c>
      <c r="W9" s="201">
        <v>9.7899999999999991</v>
      </c>
      <c r="X9" s="201">
        <v>30.14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14.15</v>
      </c>
      <c r="AJ9" s="201">
        <v>0</v>
      </c>
      <c r="AK9" s="201">
        <v>13.31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237.37</v>
      </c>
      <c r="L10" s="201">
        <v>4.58</v>
      </c>
      <c r="M10" s="201">
        <v>30.08</v>
      </c>
      <c r="N10" s="201">
        <v>23.96</v>
      </c>
      <c r="O10" s="201">
        <v>2.74</v>
      </c>
      <c r="P10" s="201">
        <v>1.03</v>
      </c>
      <c r="Q10" s="201">
        <v>1.9</v>
      </c>
      <c r="R10" s="201">
        <v>8.77</v>
      </c>
      <c r="S10" s="201">
        <v>0</v>
      </c>
      <c r="T10" s="201">
        <v>0</v>
      </c>
      <c r="U10" s="201">
        <v>2.13</v>
      </c>
      <c r="V10" s="201">
        <v>3.55</v>
      </c>
      <c r="W10" s="201">
        <v>9.7899999999999991</v>
      </c>
      <c r="X10" s="201">
        <v>30.14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14.15</v>
      </c>
      <c r="AJ10" s="201">
        <v>0</v>
      </c>
      <c r="AK10" s="201">
        <v>13.31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237.37</v>
      </c>
      <c r="L11" s="201">
        <v>4.58</v>
      </c>
      <c r="M11" s="201">
        <v>30.08</v>
      </c>
      <c r="N11" s="201">
        <v>23.96</v>
      </c>
      <c r="O11" s="201">
        <v>2.74</v>
      </c>
      <c r="P11" s="201">
        <v>1.03</v>
      </c>
      <c r="Q11" s="201">
        <v>1.9</v>
      </c>
      <c r="R11" s="201">
        <v>8.77</v>
      </c>
      <c r="S11" s="201">
        <v>0</v>
      </c>
      <c r="T11" s="201">
        <v>0</v>
      </c>
      <c r="U11" s="201">
        <v>2.13</v>
      </c>
      <c r="V11" s="201">
        <v>3.55</v>
      </c>
      <c r="W11" s="201">
        <v>9.7899999999999991</v>
      </c>
      <c r="X11" s="201">
        <v>30.14</v>
      </c>
      <c r="Y11" s="201">
        <v>0</v>
      </c>
      <c r="Z11" s="201">
        <v>64.47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14.15</v>
      </c>
      <c r="AJ11" s="201">
        <v>0</v>
      </c>
      <c r="AK11" s="201">
        <v>13.31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237.37</v>
      </c>
      <c r="L12" s="201">
        <v>4.58</v>
      </c>
      <c r="M12" s="201">
        <v>30.08</v>
      </c>
      <c r="N12" s="201">
        <v>23.96</v>
      </c>
      <c r="O12" s="201">
        <v>2.74</v>
      </c>
      <c r="P12" s="201">
        <v>1.03</v>
      </c>
      <c r="Q12" s="201">
        <v>1.9</v>
      </c>
      <c r="R12" s="201">
        <v>8.77</v>
      </c>
      <c r="S12" s="201">
        <v>0</v>
      </c>
      <c r="T12" s="201">
        <v>0</v>
      </c>
      <c r="U12" s="201">
        <v>2.13</v>
      </c>
      <c r="V12" s="201">
        <v>3.55</v>
      </c>
      <c r="W12" s="201">
        <v>9.7899999999999991</v>
      </c>
      <c r="X12" s="201">
        <v>30.14</v>
      </c>
      <c r="Y12" s="201">
        <v>0</v>
      </c>
      <c r="Z12" s="201">
        <v>64.47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14.15</v>
      </c>
      <c r="AJ12" s="201">
        <v>0</v>
      </c>
      <c r="AK12" s="201">
        <v>13.31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237.37</v>
      </c>
      <c r="L13" s="201">
        <v>4.58</v>
      </c>
      <c r="M13" s="201">
        <v>30.08</v>
      </c>
      <c r="N13" s="201">
        <v>23.96</v>
      </c>
      <c r="O13" s="201">
        <v>2.74</v>
      </c>
      <c r="P13" s="201">
        <v>1.03</v>
      </c>
      <c r="Q13" s="201">
        <v>1.9</v>
      </c>
      <c r="R13" s="201">
        <v>8.77</v>
      </c>
      <c r="S13" s="201">
        <v>0</v>
      </c>
      <c r="T13" s="201">
        <v>0</v>
      </c>
      <c r="U13" s="201">
        <v>2.13</v>
      </c>
      <c r="V13" s="201">
        <v>3.55</v>
      </c>
      <c r="W13" s="201">
        <v>9.7899999999999991</v>
      </c>
      <c r="X13" s="201">
        <v>30.14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14.15</v>
      </c>
      <c r="AJ13" s="201">
        <v>0</v>
      </c>
      <c r="AK13" s="201">
        <v>13.31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237.37</v>
      </c>
      <c r="L14" s="201">
        <v>4.58</v>
      </c>
      <c r="M14" s="201">
        <v>30.08</v>
      </c>
      <c r="N14" s="201">
        <v>23.96</v>
      </c>
      <c r="O14" s="201">
        <v>2.74</v>
      </c>
      <c r="P14" s="201">
        <v>1.03</v>
      </c>
      <c r="Q14" s="201">
        <v>1.9</v>
      </c>
      <c r="R14" s="201">
        <v>8.77</v>
      </c>
      <c r="S14" s="201">
        <v>0</v>
      </c>
      <c r="T14" s="201">
        <v>0</v>
      </c>
      <c r="U14" s="201">
        <v>2.13</v>
      </c>
      <c r="V14" s="201">
        <v>3.55</v>
      </c>
      <c r="W14" s="201">
        <v>9.7899999999999991</v>
      </c>
      <c r="X14" s="201">
        <v>30.14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14.15</v>
      </c>
      <c r="AJ14" s="201">
        <v>0</v>
      </c>
      <c r="AK14" s="201">
        <v>13.31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237.37</v>
      </c>
      <c r="L15" s="201">
        <v>4.58</v>
      </c>
      <c r="M15" s="201">
        <v>30.08</v>
      </c>
      <c r="N15" s="201">
        <v>23.96</v>
      </c>
      <c r="O15" s="201">
        <v>2.74</v>
      </c>
      <c r="P15" s="201">
        <v>1.03</v>
      </c>
      <c r="Q15" s="201">
        <v>1.9</v>
      </c>
      <c r="R15" s="201">
        <v>8.77</v>
      </c>
      <c r="S15" s="201">
        <v>0</v>
      </c>
      <c r="T15" s="201">
        <v>0</v>
      </c>
      <c r="U15" s="201">
        <v>2.13</v>
      </c>
      <c r="V15" s="201">
        <v>3.55</v>
      </c>
      <c r="W15" s="201">
        <v>9.7899999999999991</v>
      </c>
      <c r="X15" s="201">
        <v>30.14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14.15</v>
      </c>
      <c r="AJ15" s="201">
        <v>0</v>
      </c>
      <c r="AK15" s="201">
        <v>13.31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237.37</v>
      </c>
      <c r="L16" s="201">
        <v>4.58</v>
      </c>
      <c r="M16" s="201">
        <v>30.08</v>
      </c>
      <c r="N16" s="201">
        <v>23.96</v>
      </c>
      <c r="O16" s="201">
        <v>2.74</v>
      </c>
      <c r="P16" s="201">
        <v>1.03</v>
      </c>
      <c r="Q16" s="201">
        <v>1.9</v>
      </c>
      <c r="R16" s="201">
        <v>8.77</v>
      </c>
      <c r="S16" s="201">
        <v>0</v>
      </c>
      <c r="T16" s="201">
        <v>0</v>
      </c>
      <c r="U16" s="201">
        <v>2.13</v>
      </c>
      <c r="V16" s="201">
        <v>3.55</v>
      </c>
      <c r="W16" s="201">
        <v>9.7899999999999991</v>
      </c>
      <c r="X16" s="201">
        <v>30.14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14.15</v>
      </c>
      <c r="AJ16" s="201">
        <v>0</v>
      </c>
      <c r="AK16" s="201">
        <v>13.31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237.37</v>
      </c>
      <c r="L17" s="201">
        <v>4.58</v>
      </c>
      <c r="M17" s="201">
        <v>30.08</v>
      </c>
      <c r="N17" s="201">
        <v>23.96</v>
      </c>
      <c r="O17" s="201">
        <v>2.74</v>
      </c>
      <c r="P17" s="201">
        <v>1.03</v>
      </c>
      <c r="Q17" s="201">
        <v>1.9</v>
      </c>
      <c r="R17" s="201">
        <v>8.77</v>
      </c>
      <c r="S17" s="201">
        <v>0</v>
      </c>
      <c r="T17" s="201">
        <v>0</v>
      </c>
      <c r="U17" s="201">
        <v>2.13</v>
      </c>
      <c r="V17" s="201">
        <v>3.55</v>
      </c>
      <c r="W17" s="201">
        <v>9.7899999999999991</v>
      </c>
      <c r="X17" s="201">
        <v>30.14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14.15</v>
      </c>
      <c r="AJ17" s="201">
        <v>0</v>
      </c>
      <c r="AK17" s="201">
        <v>13.31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237.37</v>
      </c>
      <c r="L18" s="201">
        <v>4.58</v>
      </c>
      <c r="M18" s="201">
        <v>30.08</v>
      </c>
      <c r="N18" s="201">
        <v>23.96</v>
      </c>
      <c r="O18" s="201">
        <v>2.74</v>
      </c>
      <c r="P18" s="201">
        <v>1.03</v>
      </c>
      <c r="Q18" s="201">
        <v>1.9</v>
      </c>
      <c r="R18" s="201">
        <v>8.77</v>
      </c>
      <c r="S18" s="201">
        <v>0</v>
      </c>
      <c r="T18" s="201">
        <v>0</v>
      </c>
      <c r="U18" s="201">
        <v>2.13</v>
      </c>
      <c r="V18" s="201">
        <v>3.55</v>
      </c>
      <c r="W18" s="201">
        <v>9.7899999999999991</v>
      </c>
      <c r="X18" s="201">
        <v>30.14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14.15</v>
      </c>
      <c r="AJ18" s="201">
        <v>0</v>
      </c>
      <c r="AK18" s="201">
        <v>13.31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237.37</v>
      </c>
      <c r="L19" s="201">
        <v>4.58</v>
      </c>
      <c r="M19" s="201">
        <v>30.08</v>
      </c>
      <c r="N19" s="201">
        <v>23.96</v>
      </c>
      <c r="O19" s="201">
        <v>2.74</v>
      </c>
      <c r="P19" s="201">
        <v>1.03</v>
      </c>
      <c r="Q19" s="201">
        <v>1.9</v>
      </c>
      <c r="R19" s="201">
        <v>8.77</v>
      </c>
      <c r="S19" s="201">
        <v>0</v>
      </c>
      <c r="T19" s="201">
        <v>0</v>
      </c>
      <c r="U19" s="201">
        <v>2.13</v>
      </c>
      <c r="V19" s="201">
        <v>3.55</v>
      </c>
      <c r="W19" s="201">
        <v>9.7899999999999991</v>
      </c>
      <c r="X19" s="201">
        <v>30.14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14.15</v>
      </c>
      <c r="AJ19" s="201">
        <v>0</v>
      </c>
      <c r="AK19" s="201">
        <v>13.31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237.37</v>
      </c>
      <c r="L20" s="201">
        <v>4.58</v>
      </c>
      <c r="M20" s="201">
        <v>30.08</v>
      </c>
      <c r="N20" s="201">
        <v>1.94</v>
      </c>
      <c r="O20" s="201">
        <v>2.74</v>
      </c>
      <c r="P20" s="201">
        <v>1.03</v>
      </c>
      <c r="Q20" s="201">
        <v>1.9</v>
      </c>
      <c r="R20" s="201">
        <v>8.77</v>
      </c>
      <c r="S20" s="201">
        <v>0</v>
      </c>
      <c r="T20" s="201">
        <v>0</v>
      </c>
      <c r="U20" s="201">
        <v>2.13</v>
      </c>
      <c r="V20" s="201">
        <v>3.55</v>
      </c>
      <c r="W20" s="201">
        <v>9.7899999999999991</v>
      </c>
      <c r="X20" s="201">
        <v>30.14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14.15</v>
      </c>
      <c r="AJ20" s="201">
        <v>0</v>
      </c>
      <c r="AK20" s="201">
        <v>13.31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237.37</v>
      </c>
      <c r="L21" s="201">
        <v>4.58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1.9</v>
      </c>
      <c r="R21" s="201">
        <v>8.77</v>
      </c>
      <c r="S21" s="201">
        <v>0</v>
      </c>
      <c r="T21" s="201">
        <v>0</v>
      </c>
      <c r="U21" s="201">
        <v>2.13</v>
      </c>
      <c r="V21" s="201">
        <v>3.55</v>
      </c>
      <c r="W21" s="201">
        <v>9.7899999999999991</v>
      </c>
      <c r="X21" s="201">
        <v>30.14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14.15</v>
      </c>
      <c r="AJ21" s="201">
        <v>0</v>
      </c>
      <c r="AK21" s="201">
        <v>13.31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237.37</v>
      </c>
      <c r="L22" s="201">
        <v>4.58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1.9</v>
      </c>
      <c r="R22" s="201">
        <v>8.77</v>
      </c>
      <c r="S22" s="201">
        <v>0</v>
      </c>
      <c r="T22" s="201">
        <v>0</v>
      </c>
      <c r="U22" s="201">
        <v>2.13</v>
      </c>
      <c r="V22" s="201">
        <v>3.55</v>
      </c>
      <c r="W22" s="201">
        <v>9.7899999999999991</v>
      </c>
      <c r="X22" s="201">
        <v>30.14</v>
      </c>
      <c r="Y22" s="201">
        <v>0</v>
      </c>
      <c r="Z22" s="201">
        <v>64.47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14.15</v>
      </c>
      <c r="AJ22" s="201">
        <v>0</v>
      </c>
      <c r="AK22" s="201">
        <v>13.31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237.37</v>
      </c>
      <c r="L23" s="201">
        <v>4.62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1.9</v>
      </c>
      <c r="R23" s="201">
        <v>8.99</v>
      </c>
      <c r="S23" s="201">
        <v>0</v>
      </c>
      <c r="T23" s="201">
        <v>0</v>
      </c>
      <c r="U23" s="201">
        <v>2.13</v>
      </c>
      <c r="V23" s="201">
        <v>0.85</v>
      </c>
      <c r="W23" s="201">
        <v>1.74</v>
      </c>
      <c r="X23" s="201">
        <v>2.42</v>
      </c>
      <c r="Y23" s="201">
        <v>0</v>
      </c>
      <c r="Z23" s="201">
        <v>35.6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14.15</v>
      </c>
      <c r="AJ23" s="201">
        <v>0</v>
      </c>
      <c r="AK23" s="201">
        <v>13.31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237.37</v>
      </c>
      <c r="L24" s="201">
        <v>4.62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1.9</v>
      </c>
      <c r="R24" s="201">
        <v>0.7</v>
      </c>
      <c r="S24" s="201">
        <v>0</v>
      </c>
      <c r="T24" s="201">
        <v>0</v>
      </c>
      <c r="U24" s="201">
        <v>2.13</v>
      </c>
      <c r="V24" s="201">
        <v>0.32</v>
      </c>
      <c r="W24" s="201">
        <v>0.76</v>
      </c>
      <c r="X24" s="201">
        <v>2.42</v>
      </c>
      <c r="Y24" s="201">
        <v>0</v>
      </c>
      <c r="Z24" s="201">
        <v>4.57</v>
      </c>
      <c r="AA24" s="201">
        <v>1.48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14.15</v>
      </c>
      <c r="AJ24" s="201">
        <v>0</v>
      </c>
      <c r="AK24" s="201">
        <v>13.31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195.21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0.18</v>
      </c>
      <c r="R25" s="201">
        <v>0.7</v>
      </c>
      <c r="S25" s="201">
        <v>0</v>
      </c>
      <c r="T25" s="201">
        <v>0</v>
      </c>
      <c r="U25" s="201">
        <v>2.13</v>
      </c>
      <c r="V25" s="201">
        <v>0.32</v>
      </c>
      <c r="W25" s="201">
        <v>0.76</v>
      </c>
      <c r="X25" s="201">
        <v>2.42</v>
      </c>
      <c r="Y25" s="201">
        <v>0</v>
      </c>
      <c r="Z25" s="201">
        <v>4.57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14.15</v>
      </c>
      <c r="AJ25" s="201">
        <v>0</v>
      </c>
      <c r="AK25" s="201">
        <v>14.94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129.96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0.18</v>
      </c>
      <c r="R26" s="201">
        <v>0.7</v>
      </c>
      <c r="S26" s="201">
        <v>0</v>
      </c>
      <c r="T26" s="201">
        <v>0</v>
      </c>
      <c r="U26" s="201">
        <v>2.13</v>
      </c>
      <c r="V26" s="201">
        <v>0.32</v>
      </c>
      <c r="W26" s="201">
        <v>0.76</v>
      </c>
      <c r="X26" s="201">
        <v>2.42</v>
      </c>
      <c r="Y26" s="201">
        <v>0</v>
      </c>
      <c r="Z26" s="201">
        <v>4.57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14.15</v>
      </c>
      <c r="AJ26" s="201">
        <v>0</v>
      </c>
      <c r="AK26" s="201">
        <v>14.94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76.89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0.18</v>
      </c>
      <c r="R27" s="201">
        <v>0.7</v>
      </c>
      <c r="S27" s="201">
        <v>0</v>
      </c>
      <c r="T27" s="201">
        <v>0</v>
      </c>
      <c r="U27" s="201">
        <v>2.13</v>
      </c>
      <c r="V27" s="201">
        <v>0</v>
      </c>
      <c r="W27" s="201">
        <v>0.76</v>
      </c>
      <c r="X27" s="201">
        <v>2.42</v>
      </c>
      <c r="Y27" s="201">
        <v>0</v>
      </c>
      <c r="Z27" s="201">
        <v>4.57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14.15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20.98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0.18</v>
      </c>
      <c r="R28" s="201">
        <v>0.69</v>
      </c>
      <c r="S28" s="201">
        <v>0</v>
      </c>
      <c r="T28" s="201">
        <v>0</v>
      </c>
      <c r="U28" s="201">
        <v>2.13</v>
      </c>
      <c r="V28" s="201">
        <v>0</v>
      </c>
      <c r="W28" s="201">
        <v>0.76</v>
      </c>
      <c r="X28" s="201">
        <v>2.42</v>
      </c>
      <c r="Y28" s="201">
        <v>0</v>
      </c>
      <c r="Z28" s="201">
        <v>4.57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14.15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18.95</v>
      </c>
      <c r="L29" s="201">
        <v>0.36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0.18</v>
      </c>
      <c r="R29" s="201">
        <v>0.69</v>
      </c>
      <c r="S29" s="201">
        <v>0</v>
      </c>
      <c r="T29" s="201">
        <v>0</v>
      </c>
      <c r="U29" s="201">
        <v>2.13</v>
      </c>
      <c r="V29" s="201">
        <v>0</v>
      </c>
      <c r="W29" s="201">
        <v>0.76</v>
      </c>
      <c r="X29" s="201">
        <v>2.42</v>
      </c>
      <c r="Y29" s="201">
        <v>0</v>
      </c>
      <c r="Z29" s="201">
        <v>4.57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14.15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18.95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0.18</v>
      </c>
      <c r="R30" s="201">
        <v>0.69</v>
      </c>
      <c r="S30" s="201">
        <v>0</v>
      </c>
      <c r="T30" s="201">
        <v>0</v>
      </c>
      <c r="U30" s="201">
        <v>2.13</v>
      </c>
      <c r="V30" s="201">
        <v>0</v>
      </c>
      <c r="W30" s="201">
        <v>0.76</v>
      </c>
      <c r="X30" s="201">
        <v>2.42</v>
      </c>
      <c r="Y30" s="201">
        <v>0</v>
      </c>
      <c r="Z30" s="201">
        <v>4.57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14.15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18.96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0.78</v>
      </c>
      <c r="R31" s="201">
        <v>0.7</v>
      </c>
      <c r="S31" s="201">
        <v>0</v>
      </c>
      <c r="T31" s="201">
        <v>0</v>
      </c>
      <c r="U31" s="201">
        <v>2.13</v>
      </c>
      <c r="V31" s="201">
        <v>0.32</v>
      </c>
      <c r="W31" s="201">
        <v>0.84</v>
      </c>
      <c r="X31" s="201">
        <v>2.42</v>
      </c>
      <c r="Y31" s="201">
        <v>0</v>
      </c>
      <c r="Z31" s="201">
        <v>4.57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14.15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48.92</v>
      </c>
      <c r="L32" s="201">
        <v>0.35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0.4</v>
      </c>
      <c r="R32" s="201">
        <v>0.7</v>
      </c>
      <c r="S32" s="201">
        <v>0</v>
      </c>
      <c r="T32" s="201">
        <v>0</v>
      </c>
      <c r="U32" s="201">
        <v>2.13</v>
      </c>
      <c r="V32" s="201">
        <v>0.32</v>
      </c>
      <c r="W32" s="201">
        <v>0.76</v>
      </c>
      <c r="X32" s="201">
        <v>2.42</v>
      </c>
      <c r="Y32" s="201">
        <v>0</v>
      </c>
      <c r="Z32" s="201">
        <v>4.57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14.15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18.95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0.7</v>
      </c>
      <c r="S33" s="201">
        <v>0</v>
      </c>
      <c r="T33" s="201">
        <v>0</v>
      </c>
      <c r="U33" s="201">
        <v>2.13</v>
      </c>
      <c r="V33" s="201">
        <v>0.32</v>
      </c>
      <c r="W33" s="201">
        <v>0.76</v>
      </c>
      <c r="X33" s="201">
        <v>2.42</v>
      </c>
      <c r="Y33" s="201">
        <v>0</v>
      </c>
      <c r="Z33" s="201">
        <v>4.57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14.15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18.95</v>
      </c>
      <c r="L34" s="201">
        <v>0.35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0.7</v>
      </c>
      <c r="S34" s="201">
        <v>0</v>
      </c>
      <c r="T34" s="201">
        <v>0</v>
      </c>
      <c r="U34" s="201">
        <v>2.13</v>
      </c>
      <c r="V34" s="201">
        <v>0.32</v>
      </c>
      <c r="W34" s="201">
        <v>0.76</v>
      </c>
      <c r="X34" s="201">
        <v>2.42</v>
      </c>
      <c r="Y34" s="201">
        <v>0</v>
      </c>
      <c r="Z34" s="201">
        <v>4.57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14.15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18.95</v>
      </c>
      <c r="L35" s="201">
        <v>0.35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0.7</v>
      </c>
      <c r="S35" s="201">
        <v>0</v>
      </c>
      <c r="T35" s="201">
        <v>0</v>
      </c>
      <c r="U35" s="201">
        <v>2.13</v>
      </c>
      <c r="V35" s="201">
        <v>0.32</v>
      </c>
      <c r="W35" s="201">
        <v>0.76</v>
      </c>
      <c r="X35" s="201">
        <v>2.42</v>
      </c>
      <c r="Y35" s="201">
        <v>0</v>
      </c>
      <c r="Z35" s="201">
        <v>4.57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14.15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18.96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0.7</v>
      </c>
      <c r="S36" s="201">
        <v>0</v>
      </c>
      <c r="T36" s="201">
        <v>0</v>
      </c>
      <c r="U36" s="201">
        <v>2.13</v>
      </c>
      <c r="V36" s="201">
        <v>0.32</v>
      </c>
      <c r="W36" s="201">
        <v>0.76</v>
      </c>
      <c r="X36" s="201">
        <v>2.42</v>
      </c>
      <c r="Y36" s="201">
        <v>0</v>
      </c>
      <c r="Z36" s="201">
        <v>4.57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14.15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18.95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0.7</v>
      </c>
      <c r="S37" s="201">
        <v>0</v>
      </c>
      <c r="T37" s="201">
        <v>0</v>
      </c>
      <c r="U37" s="201">
        <v>2.13</v>
      </c>
      <c r="V37" s="201">
        <v>0.32</v>
      </c>
      <c r="W37" s="201">
        <v>0.76</v>
      </c>
      <c r="X37" s="201">
        <v>2.42</v>
      </c>
      <c r="Y37" s="201">
        <v>0</v>
      </c>
      <c r="Z37" s="201">
        <v>4.57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14.15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18.95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0.69</v>
      </c>
      <c r="S38" s="201">
        <v>0</v>
      </c>
      <c r="T38" s="201">
        <v>0</v>
      </c>
      <c r="U38" s="201">
        <v>2.13</v>
      </c>
      <c r="V38" s="201">
        <v>0</v>
      </c>
      <c r="W38" s="201">
        <v>0.76</v>
      </c>
      <c r="X38" s="201">
        <v>2.42</v>
      </c>
      <c r="Y38" s="201">
        <v>0</v>
      </c>
      <c r="Z38" s="201">
        <v>4.57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14.15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18.95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0.7</v>
      </c>
      <c r="S39" s="201">
        <v>0</v>
      </c>
      <c r="T39" s="201">
        <v>0</v>
      </c>
      <c r="U39" s="201">
        <v>2.13</v>
      </c>
      <c r="V39" s="201">
        <v>0.32</v>
      </c>
      <c r="W39" s="201">
        <v>0.76</v>
      </c>
      <c r="X39" s="201">
        <v>2.42</v>
      </c>
      <c r="Y39" s="201">
        <v>0</v>
      </c>
      <c r="Z39" s="201">
        <v>4.57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14.15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18.95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0.7</v>
      </c>
      <c r="S40" s="201">
        <v>0</v>
      </c>
      <c r="T40" s="201">
        <v>0</v>
      </c>
      <c r="U40" s="201">
        <v>2.13</v>
      </c>
      <c r="V40" s="201">
        <v>0.32</v>
      </c>
      <c r="W40" s="201">
        <v>0.76</v>
      </c>
      <c r="X40" s="201">
        <v>2.42</v>
      </c>
      <c r="Y40" s="201">
        <v>0</v>
      </c>
      <c r="Z40" s="201">
        <v>4.57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14.15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18.95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0.7</v>
      </c>
      <c r="S41" s="201">
        <v>0</v>
      </c>
      <c r="T41" s="201">
        <v>0</v>
      </c>
      <c r="U41" s="201">
        <v>2.13</v>
      </c>
      <c r="V41" s="201">
        <v>0.32</v>
      </c>
      <c r="W41" s="201">
        <v>0.76</v>
      </c>
      <c r="X41" s="201">
        <v>2.42</v>
      </c>
      <c r="Y41" s="201">
        <v>0</v>
      </c>
      <c r="Z41" s="201">
        <v>4.57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14.15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18.95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0.7</v>
      </c>
      <c r="S42" s="201">
        <v>0</v>
      </c>
      <c r="T42" s="201">
        <v>0</v>
      </c>
      <c r="U42" s="201">
        <v>2.13</v>
      </c>
      <c r="V42" s="201">
        <v>0.32</v>
      </c>
      <c r="W42" s="201">
        <v>0.76</v>
      </c>
      <c r="X42" s="201">
        <v>2.42</v>
      </c>
      <c r="Y42" s="201">
        <v>0</v>
      </c>
      <c r="Z42" s="201">
        <v>4.57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14.15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18.95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0.7</v>
      </c>
      <c r="S43" s="201">
        <v>0</v>
      </c>
      <c r="T43" s="201">
        <v>0</v>
      </c>
      <c r="U43" s="201">
        <v>2.13</v>
      </c>
      <c r="V43" s="201">
        <v>0.32</v>
      </c>
      <c r="W43" s="201">
        <v>0.76</v>
      </c>
      <c r="X43" s="201">
        <v>2.42</v>
      </c>
      <c r="Y43" s="201">
        <v>0</v>
      </c>
      <c r="Z43" s="201">
        <v>4.57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14.15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18.95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0.7</v>
      </c>
      <c r="S44" s="201">
        <v>0</v>
      </c>
      <c r="T44" s="201">
        <v>0</v>
      </c>
      <c r="U44" s="201">
        <v>2.13</v>
      </c>
      <c r="V44" s="201">
        <v>0.32</v>
      </c>
      <c r="W44" s="201">
        <v>0.76</v>
      </c>
      <c r="X44" s="201">
        <v>2.42</v>
      </c>
      <c r="Y44" s="201">
        <v>0</v>
      </c>
      <c r="Z44" s="201">
        <v>4.57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14.15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106.9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0.7</v>
      </c>
      <c r="S45" s="201">
        <v>0</v>
      </c>
      <c r="T45" s="201">
        <v>0</v>
      </c>
      <c r="U45" s="201">
        <v>2.13</v>
      </c>
      <c r="V45" s="201">
        <v>0.32</v>
      </c>
      <c r="W45" s="201">
        <v>0.76</v>
      </c>
      <c r="X45" s="201">
        <v>2.42</v>
      </c>
      <c r="Y45" s="201">
        <v>0</v>
      </c>
      <c r="Z45" s="201">
        <v>4.57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14.15</v>
      </c>
      <c r="AJ45" s="201">
        <v>0</v>
      </c>
      <c r="AK45" s="201">
        <v>99.61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136.9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0.7</v>
      </c>
      <c r="S46" s="201">
        <v>0</v>
      </c>
      <c r="T46" s="201">
        <v>0</v>
      </c>
      <c r="U46" s="201">
        <v>2.13</v>
      </c>
      <c r="V46" s="201">
        <v>0.32</v>
      </c>
      <c r="W46" s="201">
        <v>0.76</v>
      </c>
      <c r="X46" s="201">
        <v>2.42</v>
      </c>
      <c r="Y46" s="201">
        <v>0</v>
      </c>
      <c r="Z46" s="201">
        <v>4.57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14.15</v>
      </c>
      <c r="AJ46" s="201">
        <v>0</v>
      </c>
      <c r="AK46" s="201">
        <v>99.61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141.11000000000001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0.7</v>
      </c>
      <c r="S47" s="201">
        <v>0</v>
      </c>
      <c r="T47" s="201">
        <v>0</v>
      </c>
      <c r="U47" s="201">
        <v>2.19</v>
      </c>
      <c r="V47" s="201">
        <v>0.32</v>
      </c>
      <c r="W47" s="201">
        <v>0.76</v>
      </c>
      <c r="X47" s="201">
        <v>2.42</v>
      </c>
      <c r="Y47" s="201">
        <v>0</v>
      </c>
      <c r="Z47" s="201">
        <v>4.57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14.15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206.9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0.7</v>
      </c>
      <c r="S48" s="201">
        <v>0</v>
      </c>
      <c r="T48" s="201">
        <v>0</v>
      </c>
      <c r="U48" s="201">
        <v>2.15</v>
      </c>
      <c r="V48" s="201">
        <v>0.32</v>
      </c>
      <c r="W48" s="201">
        <v>0.76</v>
      </c>
      <c r="X48" s="201">
        <v>2.42</v>
      </c>
      <c r="Y48" s="201">
        <v>0</v>
      </c>
      <c r="Z48" s="201">
        <v>4.57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14.15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233.52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0.18</v>
      </c>
      <c r="R49" s="201">
        <v>0.7</v>
      </c>
      <c r="S49" s="201">
        <v>0</v>
      </c>
      <c r="T49" s="201">
        <v>0</v>
      </c>
      <c r="U49" s="201">
        <v>2.15</v>
      </c>
      <c r="V49" s="201">
        <v>0.32</v>
      </c>
      <c r="W49" s="201">
        <v>0.76</v>
      </c>
      <c r="X49" s="201">
        <v>2.42</v>
      </c>
      <c r="Y49" s="201">
        <v>0</v>
      </c>
      <c r="Z49" s="201">
        <v>4.57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14.15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233.52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0.18</v>
      </c>
      <c r="R50" s="201">
        <v>0.7</v>
      </c>
      <c r="S50" s="201">
        <v>0</v>
      </c>
      <c r="T50" s="201">
        <v>0</v>
      </c>
      <c r="U50" s="201">
        <v>2.15</v>
      </c>
      <c r="V50" s="201">
        <v>0.32</v>
      </c>
      <c r="W50" s="201">
        <v>0.76</v>
      </c>
      <c r="X50" s="201">
        <v>2.42</v>
      </c>
      <c r="Y50" s="201">
        <v>0</v>
      </c>
      <c r="Z50" s="201">
        <v>4.57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14.15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233.52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0.18</v>
      </c>
      <c r="R51" s="201">
        <v>0.7</v>
      </c>
      <c r="S51" s="201">
        <v>0</v>
      </c>
      <c r="T51" s="201">
        <v>0</v>
      </c>
      <c r="U51" s="201">
        <v>2.15</v>
      </c>
      <c r="V51" s="201">
        <v>0.32</v>
      </c>
      <c r="W51" s="201">
        <v>0.76</v>
      </c>
      <c r="X51" s="201">
        <v>2.42</v>
      </c>
      <c r="Y51" s="201">
        <v>0</v>
      </c>
      <c r="Z51" s="201">
        <v>4.57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233.52</v>
      </c>
      <c r="L52" s="201">
        <v>0.36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0.18</v>
      </c>
      <c r="R52" s="201">
        <v>0.7</v>
      </c>
      <c r="S52" s="201">
        <v>0</v>
      </c>
      <c r="T52" s="201">
        <v>0</v>
      </c>
      <c r="U52" s="201">
        <v>2.15</v>
      </c>
      <c r="V52" s="201">
        <v>0.32</v>
      </c>
      <c r="W52" s="201">
        <v>0.76</v>
      </c>
      <c r="X52" s="201">
        <v>2.42</v>
      </c>
      <c r="Y52" s="201">
        <v>0</v>
      </c>
      <c r="Z52" s="201">
        <v>4.57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233.52</v>
      </c>
      <c r="L53" s="201">
        <v>0.36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0.18</v>
      </c>
      <c r="R53" s="201">
        <v>0.7</v>
      </c>
      <c r="S53" s="201">
        <v>0</v>
      </c>
      <c r="T53" s="201">
        <v>0</v>
      </c>
      <c r="U53" s="201">
        <v>2.15</v>
      </c>
      <c r="V53" s="201">
        <v>0.32</v>
      </c>
      <c r="W53" s="201">
        <v>0.76</v>
      </c>
      <c r="X53" s="201">
        <v>2.42</v>
      </c>
      <c r="Y53" s="201">
        <v>0</v>
      </c>
      <c r="Z53" s="201">
        <v>4.57</v>
      </c>
      <c r="AA53" s="201">
        <v>1.48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233.52</v>
      </c>
      <c r="L54" s="201">
        <v>0.36</v>
      </c>
      <c r="M54" s="201">
        <v>2.38</v>
      </c>
      <c r="N54" s="201">
        <v>1.94</v>
      </c>
      <c r="O54" s="201">
        <v>2.74</v>
      </c>
      <c r="P54" s="201">
        <v>1.03</v>
      </c>
      <c r="Q54" s="201">
        <v>0.18</v>
      </c>
      <c r="R54" s="201">
        <v>0.7</v>
      </c>
      <c r="S54" s="201">
        <v>0</v>
      </c>
      <c r="T54" s="201">
        <v>0</v>
      </c>
      <c r="U54" s="201">
        <v>2.15</v>
      </c>
      <c r="V54" s="201">
        <v>0.32</v>
      </c>
      <c r="W54" s="201">
        <v>0.76</v>
      </c>
      <c r="X54" s="201">
        <v>2.42</v>
      </c>
      <c r="Y54" s="201">
        <v>0</v>
      </c>
      <c r="Z54" s="201">
        <v>4.57</v>
      </c>
      <c r="AA54" s="201">
        <v>1.48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233.52</v>
      </c>
      <c r="L55" s="201">
        <v>0.36</v>
      </c>
      <c r="M55" s="201">
        <v>2.38</v>
      </c>
      <c r="N55" s="201">
        <v>1.94</v>
      </c>
      <c r="O55" s="201">
        <v>2.74</v>
      </c>
      <c r="P55" s="201">
        <v>1.03</v>
      </c>
      <c r="Q55" s="201">
        <v>0</v>
      </c>
      <c r="R55" s="201">
        <v>0</v>
      </c>
      <c r="S55" s="201">
        <v>0</v>
      </c>
      <c r="T55" s="201">
        <v>0</v>
      </c>
      <c r="U55" s="201">
        <v>2.15</v>
      </c>
      <c r="V55" s="201">
        <v>0</v>
      </c>
      <c r="W55" s="201">
        <v>0.76</v>
      </c>
      <c r="X55" s="201">
        <v>2.42</v>
      </c>
      <c r="Y55" s="201">
        <v>0</v>
      </c>
      <c r="Z55" s="201">
        <v>4.57</v>
      </c>
      <c r="AA55" s="201">
        <v>1.48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233.52</v>
      </c>
      <c r="L56" s="201">
        <v>0.36</v>
      </c>
      <c r="M56" s="201">
        <v>2.38</v>
      </c>
      <c r="N56" s="201">
        <v>1.94</v>
      </c>
      <c r="O56" s="201">
        <v>2.74</v>
      </c>
      <c r="P56" s="201">
        <v>1.03</v>
      </c>
      <c r="Q56" s="201">
        <v>0.18</v>
      </c>
      <c r="R56" s="201">
        <v>0.7</v>
      </c>
      <c r="S56" s="201">
        <v>0</v>
      </c>
      <c r="T56" s="201">
        <v>0</v>
      </c>
      <c r="U56" s="201">
        <v>2.15</v>
      </c>
      <c r="V56" s="201">
        <v>0</v>
      </c>
      <c r="W56" s="201">
        <v>0.76</v>
      </c>
      <c r="X56" s="201">
        <v>2.42</v>
      </c>
      <c r="Y56" s="201">
        <v>0</v>
      </c>
      <c r="Z56" s="201">
        <v>4.57</v>
      </c>
      <c r="AA56" s="201">
        <v>1.48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233.52</v>
      </c>
      <c r="L57" s="201">
        <v>3.86</v>
      </c>
      <c r="M57" s="201">
        <v>2.38</v>
      </c>
      <c r="N57" s="201">
        <v>1.94</v>
      </c>
      <c r="O57" s="201">
        <v>2.74</v>
      </c>
      <c r="P57" s="201">
        <v>1.03</v>
      </c>
      <c r="Q57" s="201">
        <v>1.88</v>
      </c>
      <c r="R57" s="201">
        <v>8.77</v>
      </c>
      <c r="S57" s="201">
        <v>0</v>
      </c>
      <c r="T57" s="201">
        <v>0</v>
      </c>
      <c r="U57" s="201">
        <v>2.15</v>
      </c>
      <c r="V57" s="201">
        <v>0</v>
      </c>
      <c r="W57" s="201">
        <v>0.76</v>
      </c>
      <c r="X57" s="201">
        <v>2.42</v>
      </c>
      <c r="Y57" s="201">
        <v>0</v>
      </c>
      <c r="Z57" s="201">
        <v>4.66</v>
      </c>
      <c r="AA57" s="201">
        <v>25.18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233.52</v>
      </c>
      <c r="L58" s="201">
        <v>3.86</v>
      </c>
      <c r="M58" s="201">
        <v>2.38</v>
      </c>
      <c r="N58" s="201">
        <v>1.94</v>
      </c>
      <c r="O58" s="201">
        <v>2.74</v>
      </c>
      <c r="P58" s="201">
        <v>1.03</v>
      </c>
      <c r="Q58" s="201">
        <v>1.9</v>
      </c>
      <c r="R58" s="201">
        <v>8.77</v>
      </c>
      <c r="S58" s="201">
        <v>0</v>
      </c>
      <c r="T58" s="201">
        <v>0</v>
      </c>
      <c r="U58" s="201">
        <v>2.15</v>
      </c>
      <c r="V58" s="201">
        <v>0.38</v>
      </c>
      <c r="W58" s="201">
        <v>0.76</v>
      </c>
      <c r="X58" s="201">
        <v>2.42</v>
      </c>
      <c r="Y58" s="201">
        <v>0</v>
      </c>
      <c r="Z58" s="201">
        <v>4.68</v>
      </c>
      <c r="AA58" s="201">
        <v>25.18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233.52</v>
      </c>
      <c r="L59" s="201">
        <v>3.86</v>
      </c>
      <c r="M59" s="201">
        <v>2.38</v>
      </c>
      <c r="N59" s="201">
        <v>1.94</v>
      </c>
      <c r="O59" s="201">
        <v>2.74</v>
      </c>
      <c r="P59" s="201">
        <v>1.03</v>
      </c>
      <c r="Q59" s="201">
        <v>1.9</v>
      </c>
      <c r="R59" s="201">
        <v>8.99</v>
      </c>
      <c r="S59" s="201">
        <v>0</v>
      </c>
      <c r="T59" s="201">
        <v>0</v>
      </c>
      <c r="U59" s="201">
        <v>2.15</v>
      </c>
      <c r="V59" s="201">
        <v>3.61</v>
      </c>
      <c r="W59" s="201">
        <v>9.7899999999999991</v>
      </c>
      <c r="X59" s="201">
        <v>31.1</v>
      </c>
      <c r="Y59" s="201">
        <v>0</v>
      </c>
      <c r="Z59" s="201">
        <v>58.06</v>
      </c>
      <c r="AA59" s="201">
        <v>25.18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233.52</v>
      </c>
      <c r="L60" s="201">
        <v>3.86</v>
      </c>
      <c r="M60" s="201">
        <v>2.38</v>
      </c>
      <c r="N60" s="201">
        <v>1.94</v>
      </c>
      <c r="O60" s="201">
        <v>2.74</v>
      </c>
      <c r="P60" s="201">
        <v>1.03</v>
      </c>
      <c r="Q60" s="201">
        <v>1.9</v>
      </c>
      <c r="R60" s="201">
        <v>8.99</v>
      </c>
      <c r="S60" s="201">
        <v>0</v>
      </c>
      <c r="T60" s="201">
        <v>0</v>
      </c>
      <c r="U60" s="201">
        <v>2.15</v>
      </c>
      <c r="V60" s="201">
        <v>3.61</v>
      </c>
      <c r="W60" s="201">
        <v>9.7899999999999991</v>
      </c>
      <c r="X60" s="201">
        <v>31.1</v>
      </c>
      <c r="Y60" s="201">
        <v>0</v>
      </c>
      <c r="Z60" s="201">
        <v>66.069999999999993</v>
      </c>
      <c r="AA60" s="201">
        <v>25.18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233.52</v>
      </c>
      <c r="L61" s="201">
        <v>3.86</v>
      </c>
      <c r="M61" s="201">
        <v>2.38</v>
      </c>
      <c r="N61" s="201">
        <v>1.94</v>
      </c>
      <c r="O61" s="201">
        <v>2.74</v>
      </c>
      <c r="P61" s="201">
        <v>1.03</v>
      </c>
      <c r="Q61" s="201">
        <v>1.9</v>
      </c>
      <c r="R61" s="201">
        <v>8.99</v>
      </c>
      <c r="S61" s="201">
        <v>0</v>
      </c>
      <c r="T61" s="201">
        <v>0</v>
      </c>
      <c r="U61" s="201">
        <v>2.15</v>
      </c>
      <c r="V61" s="201">
        <v>3.61</v>
      </c>
      <c r="W61" s="201">
        <v>9.7899999999999991</v>
      </c>
      <c r="X61" s="201">
        <v>31.1</v>
      </c>
      <c r="Y61" s="201">
        <v>0</v>
      </c>
      <c r="Z61" s="201">
        <v>66.400000000000006</v>
      </c>
      <c r="AA61" s="201">
        <v>25.18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233.52</v>
      </c>
      <c r="L62" s="201">
        <v>3.86</v>
      </c>
      <c r="M62" s="201">
        <v>2.38</v>
      </c>
      <c r="N62" s="201">
        <v>1.94</v>
      </c>
      <c r="O62" s="201">
        <v>2.74</v>
      </c>
      <c r="P62" s="201">
        <v>1.03</v>
      </c>
      <c r="Q62" s="201">
        <v>1.9</v>
      </c>
      <c r="R62" s="201">
        <v>8.99</v>
      </c>
      <c r="S62" s="201">
        <v>0</v>
      </c>
      <c r="T62" s="201">
        <v>0</v>
      </c>
      <c r="U62" s="201">
        <v>2.15</v>
      </c>
      <c r="V62" s="201">
        <v>3.61</v>
      </c>
      <c r="W62" s="201">
        <v>9.7899999999999991</v>
      </c>
      <c r="X62" s="201">
        <v>31.1</v>
      </c>
      <c r="Y62" s="201">
        <v>0</v>
      </c>
      <c r="Z62" s="201">
        <v>66.400000000000006</v>
      </c>
      <c r="AA62" s="201">
        <v>25.18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233.52</v>
      </c>
      <c r="L63" s="201">
        <v>3.91</v>
      </c>
      <c r="M63" s="201">
        <v>2.38</v>
      </c>
      <c r="N63" s="201">
        <v>1.94</v>
      </c>
      <c r="O63" s="201">
        <v>2.74</v>
      </c>
      <c r="P63" s="201">
        <v>1.03</v>
      </c>
      <c r="Q63" s="201">
        <v>1.9</v>
      </c>
      <c r="R63" s="201">
        <v>8.99</v>
      </c>
      <c r="S63" s="201">
        <v>0</v>
      </c>
      <c r="T63" s="201">
        <v>0</v>
      </c>
      <c r="U63" s="201">
        <v>2.15</v>
      </c>
      <c r="V63" s="201">
        <v>3.61</v>
      </c>
      <c r="W63" s="201">
        <v>9.7899999999999991</v>
      </c>
      <c r="X63" s="201">
        <v>31.1</v>
      </c>
      <c r="Y63" s="201">
        <v>0</v>
      </c>
      <c r="Z63" s="201">
        <v>66.400000000000006</v>
      </c>
      <c r="AA63" s="201">
        <v>25.18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233.52</v>
      </c>
      <c r="L64" s="201">
        <v>3.91</v>
      </c>
      <c r="M64" s="201">
        <v>2.38</v>
      </c>
      <c r="N64" s="201">
        <v>1.94</v>
      </c>
      <c r="O64" s="201">
        <v>2.74</v>
      </c>
      <c r="P64" s="201">
        <v>1.03</v>
      </c>
      <c r="Q64" s="201">
        <v>1.9</v>
      </c>
      <c r="R64" s="201">
        <v>8.99</v>
      </c>
      <c r="S64" s="201">
        <v>0</v>
      </c>
      <c r="T64" s="201">
        <v>0</v>
      </c>
      <c r="U64" s="201">
        <v>2.15</v>
      </c>
      <c r="V64" s="201">
        <v>3.61</v>
      </c>
      <c r="W64" s="201">
        <v>9.7899999999999991</v>
      </c>
      <c r="X64" s="201">
        <v>31.1</v>
      </c>
      <c r="Y64" s="201">
        <v>0</v>
      </c>
      <c r="Z64" s="201">
        <v>66.400000000000006</v>
      </c>
      <c r="AA64" s="201">
        <v>25.18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233.52</v>
      </c>
      <c r="L65" s="201">
        <v>3.91</v>
      </c>
      <c r="M65" s="201">
        <v>2.38</v>
      </c>
      <c r="N65" s="201">
        <v>1.94</v>
      </c>
      <c r="O65" s="201">
        <v>2.74</v>
      </c>
      <c r="P65" s="201">
        <v>1.03</v>
      </c>
      <c r="Q65" s="201">
        <v>1.9</v>
      </c>
      <c r="R65" s="201">
        <v>8.99</v>
      </c>
      <c r="S65" s="201">
        <v>0</v>
      </c>
      <c r="T65" s="201">
        <v>0</v>
      </c>
      <c r="U65" s="201">
        <v>2.15</v>
      </c>
      <c r="V65" s="201">
        <v>3.61</v>
      </c>
      <c r="W65" s="201">
        <v>9.7899999999999991</v>
      </c>
      <c r="X65" s="201">
        <v>31.1</v>
      </c>
      <c r="Y65" s="201">
        <v>0</v>
      </c>
      <c r="Z65" s="201">
        <v>66.400000000000006</v>
      </c>
      <c r="AA65" s="201">
        <v>25.18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233.52</v>
      </c>
      <c r="L66" s="201">
        <v>3.91</v>
      </c>
      <c r="M66" s="201">
        <v>2.38</v>
      </c>
      <c r="N66" s="201">
        <v>1.94</v>
      </c>
      <c r="O66" s="201">
        <v>2.74</v>
      </c>
      <c r="P66" s="201">
        <v>1.03</v>
      </c>
      <c r="Q66" s="201">
        <v>1.9</v>
      </c>
      <c r="R66" s="201">
        <v>8.99</v>
      </c>
      <c r="S66" s="201">
        <v>0</v>
      </c>
      <c r="T66" s="201">
        <v>0</v>
      </c>
      <c r="U66" s="201">
        <v>2.15</v>
      </c>
      <c r="V66" s="201">
        <v>3.61</v>
      </c>
      <c r="W66" s="201">
        <v>9.7899999999999991</v>
      </c>
      <c r="X66" s="201">
        <v>31.1</v>
      </c>
      <c r="Y66" s="201">
        <v>0</v>
      </c>
      <c r="Z66" s="201">
        <v>66.400000000000006</v>
      </c>
      <c r="AA66" s="201">
        <v>25.18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233.52</v>
      </c>
      <c r="L67" s="201">
        <v>0.36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0.18</v>
      </c>
      <c r="R67" s="201">
        <v>0.89</v>
      </c>
      <c r="S67" s="201">
        <v>0</v>
      </c>
      <c r="T67" s="201">
        <v>0</v>
      </c>
      <c r="U67" s="201">
        <v>2.15</v>
      </c>
      <c r="V67" s="201">
        <v>0.3</v>
      </c>
      <c r="W67" s="201">
        <v>1.44</v>
      </c>
      <c r="X67" s="201">
        <v>4.75</v>
      </c>
      <c r="Y67" s="201">
        <v>0</v>
      </c>
      <c r="Z67" s="201">
        <v>12.67</v>
      </c>
      <c r="AA67" s="201">
        <v>1.27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218.12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0.18</v>
      </c>
      <c r="R68" s="201">
        <v>0.89</v>
      </c>
      <c r="S68" s="201">
        <v>0</v>
      </c>
      <c r="T68" s="201">
        <v>0</v>
      </c>
      <c r="U68" s="201">
        <v>2.15</v>
      </c>
      <c r="V68" s="201">
        <v>0.3</v>
      </c>
      <c r="W68" s="201">
        <v>0.76</v>
      </c>
      <c r="X68" s="201">
        <v>4.75</v>
      </c>
      <c r="Y68" s="201">
        <v>0</v>
      </c>
      <c r="Z68" s="201">
        <v>6.72</v>
      </c>
      <c r="AA68" s="201">
        <v>1.27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164.64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0.18</v>
      </c>
      <c r="R69" s="201">
        <v>0.7</v>
      </c>
      <c r="S69" s="201">
        <v>0</v>
      </c>
      <c r="T69" s="201">
        <v>0</v>
      </c>
      <c r="U69" s="201">
        <v>2.15</v>
      </c>
      <c r="V69" s="201">
        <v>0.3</v>
      </c>
      <c r="W69" s="201">
        <v>0.76</v>
      </c>
      <c r="X69" s="201">
        <v>4.75</v>
      </c>
      <c r="Y69" s="201">
        <v>0</v>
      </c>
      <c r="Z69" s="201">
        <v>0</v>
      </c>
      <c r="AA69" s="201">
        <v>1.48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2.1800000000000002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102.61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0.18</v>
      </c>
      <c r="R70" s="201">
        <v>0.7</v>
      </c>
      <c r="S70" s="201">
        <v>0</v>
      </c>
      <c r="T70" s="201">
        <v>0</v>
      </c>
      <c r="U70" s="201">
        <v>2.15</v>
      </c>
      <c r="V70" s="201">
        <v>0.3</v>
      </c>
      <c r="W70" s="201">
        <v>0.76</v>
      </c>
      <c r="X70" s="201">
        <v>4.75</v>
      </c>
      <c r="Y70" s="201">
        <v>0</v>
      </c>
      <c r="Z70" s="201">
        <v>3.65</v>
      </c>
      <c r="AA70" s="201">
        <v>1.48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2.1800000000000002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64.099999999999994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0.7</v>
      </c>
      <c r="S71" s="201">
        <v>0</v>
      </c>
      <c r="T71" s="201">
        <v>0</v>
      </c>
      <c r="U71" s="201">
        <v>2.15</v>
      </c>
      <c r="V71" s="201">
        <v>0.3</v>
      </c>
      <c r="W71" s="201">
        <v>0.76</v>
      </c>
      <c r="X71" s="201">
        <v>4.75</v>
      </c>
      <c r="Y71" s="201">
        <v>0</v>
      </c>
      <c r="Z71" s="201">
        <v>3.65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2.1800000000000002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18.3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0.7</v>
      </c>
      <c r="S72" s="201">
        <v>0</v>
      </c>
      <c r="T72" s="201">
        <v>0</v>
      </c>
      <c r="U72" s="201">
        <v>2.15</v>
      </c>
      <c r="V72" s="201">
        <v>0.3</v>
      </c>
      <c r="W72" s="201">
        <v>0.76</v>
      </c>
      <c r="X72" s="201">
        <v>4.75</v>
      </c>
      <c r="Y72" s="201">
        <v>0</v>
      </c>
      <c r="Z72" s="201">
        <v>3.65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2.1800000000000002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18.3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0.7</v>
      </c>
      <c r="S73" s="201">
        <v>0</v>
      </c>
      <c r="T73" s="201">
        <v>0</v>
      </c>
      <c r="U73" s="201">
        <v>2.15</v>
      </c>
      <c r="V73" s="201">
        <v>0.3</v>
      </c>
      <c r="W73" s="201">
        <v>0.76</v>
      </c>
      <c r="X73" s="201">
        <v>4.75</v>
      </c>
      <c r="Y73" s="201">
        <v>0</v>
      </c>
      <c r="Z73" s="201">
        <v>3.65</v>
      </c>
      <c r="AA73" s="201">
        <v>1.1200000000000001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2.1800000000000002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18.3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0.7</v>
      </c>
      <c r="S74" s="201">
        <v>0</v>
      </c>
      <c r="T74" s="201">
        <v>0</v>
      </c>
      <c r="U74" s="201">
        <v>2.15</v>
      </c>
      <c r="V74" s="201">
        <v>0.3</v>
      </c>
      <c r="W74" s="201">
        <v>0.76</v>
      </c>
      <c r="X74" s="201">
        <v>4.75</v>
      </c>
      <c r="Y74" s="201">
        <v>0</v>
      </c>
      <c r="Z74" s="201">
        <v>3.65</v>
      </c>
      <c r="AA74" s="201">
        <v>1.1200000000000001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2.1800000000000002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18.96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0.7</v>
      </c>
      <c r="S75" s="201">
        <v>0</v>
      </c>
      <c r="T75" s="201">
        <v>0</v>
      </c>
      <c r="U75" s="201">
        <v>2.15</v>
      </c>
      <c r="V75" s="201">
        <v>0.3</v>
      </c>
      <c r="W75" s="201">
        <v>0.76</v>
      </c>
      <c r="X75" s="201">
        <v>4.75</v>
      </c>
      <c r="Y75" s="201">
        <v>0</v>
      </c>
      <c r="Z75" s="201">
        <v>3.65</v>
      </c>
      <c r="AA75" s="201">
        <v>1.1200000000000001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2.1800000000000002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18.96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0.7</v>
      </c>
      <c r="S76" s="201">
        <v>0</v>
      </c>
      <c r="T76" s="201">
        <v>0</v>
      </c>
      <c r="U76" s="201">
        <v>2.15</v>
      </c>
      <c r="V76" s="201">
        <v>0.3</v>
      </c>
      <c r="W76" s="201">
        <v>0.76</v>
      </c>
      <c r="X76" s="201">
        <v>4.75</v>
      </c>
      <c r="Y76" s="201">
        <v>0</v>
      </c>
      <c r="Z76" s="201">
        <v>3.65</v>
      </c>
      <c r="AA76" s="201">
        <v>0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2.1800000000000002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18.96</v>
      </c>
      <c r="L77" s="201">
        <v>0.37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0.18</v>
      </c>
      <c r="R77" s="201">
        <v>0.7</v>
      </c>
      <c r="S77" s="201">
        <v>0</v>
      </c>
      <c r="T77" s="201">
        <v>0</v>
      </c>
      <c r="U77" s="201">
        <v>2.15</v>
      </c>
      <c r="V77" s="201">
        <v>0.3</v>
      </c>
      <c r="W77" s="201">
        <v>0.76</v>
      </c>
      <c r="X77" s="201">
        <v>4.75</v>
      </c>
      <c r="Y77" s="201">
        <v>0</v>
      </c>
      <c r="Z77" s="201">
        <v>3.65</v>
      </c>
      <c r="AA77" s="201">
        <v>1.1200000000000001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361.86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18.95</v>
      </c>
      <c r="L78" s="201">
        <v>0.35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0.7</v>
      </c>
      <c r="S78" s="201">
        <v>0</v>
      </c>
      <c r="T78" s="201">
        <v>0</v>
      </c>
      <c r="U78" s="201">
        <v>2.15</v>
      </c>
      <c r="V78" s="201">
        <v>0.3</v>
      </c>
      <c r="W78" s="201">
        <v>0.76</v>
      </c>
      <c r="X78" s="201">
        <v>4.75</v>
      </c>
      <c r="Y78" s="201">
        <v>0</v>
      </c>
      <c r="Z78" s="201">
        <v>3.65</v>
      </c>
      <c r="AA78" s="201">
        <v>1.1200000000000001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350.19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18.96</v>
      </c>
      <c r="L79" s="201">
        <v>0.35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0.7</v>
      </c>
      <c r="S79" s="201">
        <v>0</v>
      </c>
      <c r="T79" s="201">
        <v>0</v>
      </c>
      <c r="U79" s="201">
        <v>2.15</v>
      </c>
      <c r="V79" s="201">
        <v>0.3</v>
      </c>
      <c r="W79" s="201">
        <v>0.76</v>
      </c>
      <c r="X79" s="201">
        <v>4.75</v>
      </c>
      <c r="Y79" s="201">
        <v>0</v>
      </c>
      <c r="Z79" s="201">
        <v>3.65</v>
      </c>
      <c r="AA79" s="201">
        <v>1.1200000000000001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342.41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18.96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0.7</v>
      </c>
      <c r="S80" s="201">
        <v>0</v>
      </c>
      <c r="T80" s="201">
        <v>0</v>
      </c>
      <c r="U80" s="201">
        <v>2.15</v>
      </c>
      <c r="V80" s="201">
        <v>0.3</v>
      </c>
      <c r="W80" s="201">
        <v>0.76</v>
      </c>
      <c r="X80" s="201">
        <v>4.75</v>
      </c>
      <c r="Y80" s="201">
        <v>0</v>
      </c>
      <c r="Z80" s="201">
        <v>3.65</v>
      </c>
      <c r="AA80" s="201">
        <v>1.1200000000000001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354.08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18.96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0.7</v>
      </c>
      <c r="S81" s="201">
        <v>0</v>
      </c>
      <c r="T81" s="201">
        <v>0</v>
      </c>
      <c r="U81" s="201">
        <v>2.15</v>
      </c>
      <c r="V81" s="201">
        <v>0.3</v>
      </c>
      <c r="W81" s="201">
        <v>0.76</v>
      </c>
      <c r="X81" s="201">
        <v>4.75</v>
      </c>
      <c r="Y81" s="201">
        <v>0</v>
      </c>
      <c r="Z81" s="201">
        <v>3.65</v>
      </c>
      <c r="AA81" s="201">
        <v>1.1200000000000001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287.93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18.96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0.69</v>
      </c>
      <c r="S82" s="201">
        <v>0</v>
      </c>
      <c r="T82" s="201">
        <v>0</v>
      </c>
      <c r="U82" s="201">
        <v>2.15</v>
      </c>
      <c r="V82" s="201">
        <v>0.3</v>
      </c>
      <c r="W82" s="201">
        <v>0.76</v>
      </c>
      <c r="X82" s="201">
        <v>4.75</v>
      </c>
      <c r="Y82" s="201">
        <v>0</v>
      </c>
      <c r="Z82" s="201">
        <v>3.65</v>
      </c>
      <c r="AA82" s="201">
        <v>6.55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260.7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73.73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0.18</v>
      </c>
      <c r="R83" s="201">
        <v>0.7</v>
      </c>
      <c r="S83" s="201">
        <v>0</v>
      </c>
      <c r="T83" s="201">
        <v>0</v>
      </c>
      <c r="U83" s="201">
        <v>2.15</v>
      </c>
      <c r="V83" s="201">
        <v>0.3</v>
      </c>
      <c r="W83" s="201">
        <v>0.76</v>
      </c>
      <c r="X83" s="201">
        <v>4.75</v>
      </c>
      <c r="Y83" s="201">
        <v>0</v>
      </c>
      <c r="Z83" s="201">
        <v>3.65</v>
      </c>
      <c r="AA83" s="201">
        <v>1.1200000000000001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268.48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105.52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0.18</v>
      </c>
      <c r="R84" s="201">
        <v>0.7</v>
      </c>
      <c r="S84" s="201">
        <v>0</v>
      </c>
      <c r="T84" s="201">
        <v>0</v>
      </c>
      <c r="U84" s="201">
        <v>2.15</v>
      </c>
      <c r="V84" s="201">
        <v>0.3</v>
      </c>
      <c r="W84" s="201">
        <v>0.76</v>
      </c>
      <c r="X84" s="201">
        <v>4.75</v>
      </c>
      <c r="Y84" s="201">
        <v>0</v>
      </c>
      <c r="Z84" s="201">
        <v>3.65</v>
      </c>
      <c r="AA84" s="201">
        <v>1.1200000000000001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268.48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95.72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0.18</v>
      </c>
      <c r="R85" s="201">
        <v>0.7</v>
      </c>
      <c r="S85" s="201">
        <v>0</v>
      </c>
      <c r="T85" s="201">
        <v>0</v>
      </c>
      <c r="U85" s="201">
        <v>2.15</v>
      </c>
      <c r="V85" s="201">
        <v>0.3</v>
      </c>
      <c r="W85" s="201">
        <v>0.76</v>
      </c>
      <c r="X85" s="201">
        <v>4.75</v>
      </c>
      <c r="Y85" s="201">
        <v>0</v>
      </c>
      <c r="Z85" s="201">
        <v>3.65</v>
      </c>
      <c r="AA85" s="201">
        <v>1.1200000000000001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268.48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64.099999999999994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0.18</v>
      </c>
      <c r="R86" s="201">
        <v>0.7</v>
      </c>
      <c r="S86" s="201">
        <v>0</v>
      </c>
      <c r="T86" s="201">
        <v>0</v>
      </c>
      <c r="U86" s="201">
        <v>2.15</v>
      </c>
      <c r="V86" s="201">
        <v>0.3</v>
      </c>
      <c r="W86" s="201">
        <v>0.76</v>
      </c>
      <c r="X86" s="201">
        <v>4.75</v>
      </c>
      <c r="Y86" s="201">
        <v>0</v>
      </c>
      <c r="Z86" s="201">
        <v>3.65</v>
      </c>
      <c r="AA86" s="201">
        <v>1.1200000000000001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268.48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64.099999999999994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0.18</v>
      </c>
      <c r="R87" s="201">
        <v>0.69</v>
      </c>
      <c r="S87" s="201">
        <v>0</v>
      </c>
      <c r="T87" s="201">
        <v>0</v>
      </c>
      <c r="U87" s="201">
        <v>2.15</v>
      </c>
      <c r="V87" s="201">
        <v>0.3</v>
      </c>
      <c r="W87" s="201">
        <v>0.76</v>
      </c>
      <c r="X87" s="201">
        <v>4.75</v>
      </c>
      <c r="Y87" s="201">
        <v>0</v>
      </c>
      <c r="Z87" s="201">
        <v>3.65</v>
      </c>
      <c r="AA87" s="201">
        <v>1.1200000000000001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268.48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64.099999999999994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0.18</v>
      </c>
      <c r="R88" s="201">
        <v>0.69</v>
      </c>
      <c r="S88" s="201">
        <v>0</v>
      </c>
      <c r="T88" s="201">
        <v>0</v>
      </c>
      <c r="U88" s="201">
        <v>2.15</v>
      </c>
      <c r="V88" s="201">
        <v>0.3</v>
      </c>
      <c r="W88" s="201">
        <v>0.76</v>
      </c>
      <c r="X88" s="201">
        <v>4.75</v>
      </c>
      <c r="Y88" s="201">
        <v>0</v>
      </c>
      <c r="Z88" s="201">
        <v>3.65</v>
      </c>
      <c r="AA88" s="201">
        <v>1.1200000000000001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268.48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64.099999999999994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0.18</v>
      </c>
      <c r="R89" s="201">
        <v>0.69</v>
      </c>
      <c r="S89" s="201">
        <v>0</v>
      </c>
      <c r="T89" s="201">
        <v>0</v>
      </c>
      <c r="U89" s="201">
        <v>2.15</v>
      </c>
      <c r="V89" s="201">
        <v>0.3</v>
      </c>
      <c r="W89" s="201">
        <v>0.76</v>
      </c>
      <c r="X89" s="201">
        <v>4.75</v>
      </c>
      <c r="Y89" s="201">
        <v>0</v>
      </c>
      <c r="Z89" s="201">
        <v>3.65</v>
      </c>
      <c r="AA89" s="201">
        <v>1.1200000000000001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268.48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64.099999999999994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0.18</v>
      </c>
      <c r="R90" s="201">
        <v>0.69</v>
      </c>
      <c r="S90" s="201">
        <v>0</v>
      </c>
      <c r="T90" s="201">
        <v>0</v>
      </c>
      <c r="U90" s="201">
        <v>2.15</v>
      </c>
      <c r="V90" s="201">
        <v>0.3</v>
      </c>
      <c r="W90" s="201">
        <v>0.76</v>
      </c>
      <c r="X90" s="201">
        <v>4.75</v>
      </c>
      <c r="Y90" s="201">
        <v>0</v>
      </c>
      <c r="Z90" s="201">
        <v>3.65</v>
      </c>
      <c r="AA90" s="201">
        <v>1.1200000000000001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268.48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64.099999999999994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0.69</v>
      </c>
      <c r="S91" s="201">
        <v>0</v>
      </c>
      <c r="T91" s="201">
        <v>0</v>
      </c>
      <c r="U91" s="201">
        <v>2.15</v>
      </c>
      <c r="V91" s="201">
        <v>0.3</v>
      </c>
      <c r="W91" s="201">
        <v>0.76</v>
      </c>
      <c r="X91" s="201">
        <v>4.75</v>
      </c>
      <c r="Y91" s="201">
        <v>0</v>
      </c>
      <c r="Z91" s="201">
        <v>3.65</v>
      </c>
      <c r="AA91" s="201">
        <v>1.1200000000000001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268.48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64.099999999999994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0.69</v>
      </c>
      <c r="S92" s="201">
        <v>0</v>
      </c>
      <c r="T92" s="201">
        <v>0</v>
      </c>
      <c r="U92" s="201">
        <v>2.15</v>
      </c>
      <c r="V92" s="201">
        <v>0.3</v>
      </c>
      <c r="W92" s="201">
        <v>0.76</v>
      </c>
      <c r="X92" s="201">
        <v>4.75</v>
      </c>
      <c r="Y92" s="201">
        <v>0</v>
      </c>
      <c r="Z92" s="201">
        <v>3.65</v>
      </c>
      <c r="AA92" s="201">
        <v>1.1200000000000001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268.48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64.099999999999994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0.69</v>
      </c>
      <c r="S93" s="201">
        <v>0</v>
      </c>
      <c r="T93" s="201">
        <v>0</v>
      </c>
      <c r="U93" s="201">
        <v>2.15</v>
      </c>
      <c r="V93" s="201">
        <v>0.3</v>
      </c>
      <c r="W93" s="201">
        <v>0.76</v>
      </c>
      <c r="X93" s="201">
        <v>4.75</v>
      </c>
      <c r="Y93" s="201">
        <v>0</v>
      </c>
      <c r="Z93" s="201">
        <v>3.65</v>
      </c>
      <c r="AA93" s="201">
        <v>1.1200000000000001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268.48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64.099999999999994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0.69</v>
      </c>
      <c r="S94" s="201">
        <v>0</v>
      </c>
      <c r="T94" s="201">
        <v>0</v>
      </c>
      <c r="U94" s="201">
        <v>2.15</v>
      </c>
      <c r="V94" s="201">
        <v>0.3</v>
      </c>
      <c r="W94" s="201">
        <v>0.76</v>
      </c>
      <c r="X94" s="201">
        <v>4.75</v>
      </c>
      <c r="Y94" s="201">
        <v>0</v>
      </c>
      <c r="Z94" s="201">
        <v>3.65</v>
      </c>
      <c r="AA94" s="201">
        <v>1.1200000000000001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268.48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106.9</v>
      </c>
      <c r="L95" s="201">
        <v>0.36</v>
      </c>
      <c r="M95" s="201">
        <v>2.38</v>
      </c>
      <c r="N95" s="201">
        <v>1.94</v>
      </c>
      <c r="O95" s="201">
        <v>2.74</v>
      </c>
      <c r="P95" s="201">
        <v>1.03</v>
      </c>
      <c r="Q95" s="201">
        <v>0.18</v>
      </c>
      <c r="R95" s="201">
        <v>0.69</v>
      </c>
      <c r="S95" s="201">
        <v>0</v>
      </c>
      <c r="T95" s="201">
        <v>0</v>
      </c>
      <c r="U95" s="201">
        <v>2.15</v>
      </c>
      <c r="V95" s="201">
        <v>0.3</v>
      </c>
      <c r="W95" s="201">
        <v>0.76</v>
      </c>
      <c r="X95" s="201">
        <v>4.75</v>
      </c>
      <c r="Y95" s="201">
        <v>0</v>
      </c>
      <c r="Z95" s="201">
        <v>3.65</v>
      </c>
      <c r="AA95" s="201">
        <v>1.1200000000000001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268.48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169.61</v>
      </c>
      <c r="L96" s="201">
        <v>0.36</v>
      </c>
      <c r="M96" s="201">
        <v>2.38</v>
      </c>
      <c r="N96" s="201">
        <v>1.94</v>
      </c>
      <c r="O96" s="201">
        <v>2.74</v>
      </c>
      <c r="P96" s="201">
        <v>1.03</v>
      </c>
      <c r="Q96" s="201">
        <v>0.18</v>
      </c>
      <c r="R96" s="201">
        <v>0.69</v>
      </c>
      <c r="S96" s="201">
        <v>0</v>
      </c>
      <c r="T96" s="201">
        <v>0</v>
      </c>
      <c r="U96" s="201">
        <v>2.15</v>
      </c>
      <c r="V96" s="201">
        <v>0.3</v>
      </c>
      <c r="W96" s="201">
        <v>0.76</v>
      </c>
      <c r="X96" s="201">
        <v>4.75</v>
      </c>
      <c r="Y96" s="201">
        <v>0</v>
      </c>
      <c r="Z96" s="201">
        <v>3.65</v>
      </c>
      <c r="AA96" s="201">
        <v>1.1200000000000001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268.48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237.37</v>
      </c>
      <c r="L97" s="201">
        <v>0.36</v>
      </c>
      <c r="M97" s="201">
        <v>2.38</v>
      </c>
      <c r="N97" s="201">
        <v>1.94</v>
      </c>
      <c r="O97" s="201">
        <v>2.74</v>
      </c>
      <c r="P97" s="201">
        <v>1.03</v>
      </c>
      <c r="Q97" s="201">
        <v>0.18</v>
      </c>
      <c r="R97" s="201">
        <v>0.69</v>
      </c>
      <c r="S97" s="201">
        <v>0</v>
      </c>
      <c r="T97" s="201">
        <v>0</v>
      </c>
      <c r="U97" s="201">
        <v>2.15</v>
      </c>
      <c r="V97" s="201">
        <v>0.3</v>
      </c>
      <c r="W97" s="201">
        <v>0.76</v>
      </c>
      <c r="X97" s="201">
        <v>4.75</v>
      </c>
      <c r="Y97" s="201">
        <v>0</v>
      </c>
      <c r="Z97" s="201">
        <v>3.65</v>
      </c>
      <c r="AA97" s="201">
        <v>1.1200000000000001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268.48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237.37</v>
      </c>
      <c r="L98" s="201">
        <v>0.36</v>
      </c>
      <c r="M98" s="201">
        <v>2.38</v>
      </c>
      <c r="N98" s="201">
        <v>1.94</v>
      </c>
      <c r="O98" s="201">
        <v>2.74</v>
      </c>
      <c r="P98" s="201">
        <v>1.03</v>
      </c>
      <c r="Q98" s="201">
        <v>0.18</v>
      </c>
      <c r="R98" s="201">
        <v>0.69</v>
      </c>
      <c r="S98" s="201">
        <v>0</v>
      </c>
      <c r="T98" s="201">
        <v>0</v>
      </c>
      <c r="U98" s="201">
        <v>2.15</v>
      </c>
      <c r="V98" s="201">
        <v>0.3</v>
      </c>
      <c r="W98" s="201">
        <v>0.76</v>
      </c>
      <c r="X98" s="201">
        <v>4.75</v>
      </c>
      <c r="Y98" s="201">
        <v>0</v>
      </c>
      <c r="Z98" s="201">
        <v>3.65</v>
      </c>
      <c r="AA98" s="201">
        <v>1.1200000000000001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268.48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3.3415550000000005</v>
      </c>
      <c r="L99">
        <f t="shared" si="0"/>
        <v>4.0697500000000081E-2</v>
      </c>
      <c r="M99">
        <f t="shared" si="0"/>
        <v>0.15406999999999987</v>
      </c>
      <c r="N99">
        <f t="shared" si="0"/>
        <v>0.11812499999999995</v>
      </c>
      <c r="O99">
        <f t="shared" si="0"/>
        <v>6.5760000000000096E-2</v>
      </c>
      <c r="P99">
        <f t="shared" si="0"/>
        <v>2.472000000000002E-2</v>
      </c>
      <c r="Q99">
        <f t="shared" si="0"/>
        <v>1.823500000000005E-2</v>
      </c>
      <c r="R99">
        <f t="shared" si="0"/>
        <v>7.9989999999999881E-2</v>
      </c>
      <c r="S99">
        <f t="shared" si="0"/>
        <v>0</v>
      </c>
      <c r="T99">
        <f t="shared" si="0"/>
        <v>0</v>
      </c>
      <c r="U99">
        <f t="shared" si="0"/>
        <v>5.1390000000000068E-2</v>
      </c>
      <c r="V99">
        <f t="shared" si="0"/>
        <v>2.7969999999999925E-2</v>
      </c>
      <c r="W99">
        <f t="shared" si="0"/>
        <v>7.9627499999999837E-2</v>
      </c>
      <c r="X99">
        <f t="shared" si="0"/>
        <v>0.26478749999999968</v>
      </c>
      <c r="Y99">
        <f t="shared" si="0"/>
        <v>0</v>
      </c>
      <c r="Z99">
        <f t="shared" si="0"/>
        <v>0.53323250000000033</v>
      </c>
      <c r="AA99">
        <f t="shared" si="0"/>
        <v>0.21782750000000006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0.27167999999999998</v>
      </c>
      <c r="AJ99">
        <f t="shared" si="0"/>
        <v>0</v>
      </c>
      <c r="AK99">
        <f t="shared" si="0"/>
        <v>0.22849999999999998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8.7673974999999977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42</v>
      </c>
      <c r="C29" s="94">
        <f>'IDT-1 Calculation'!DG29</f>
        <v>-17.780999999999999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-24.219000000000001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170.102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-170.102</v>
      </c>
      <c r="G33" s="99">
        <f t="shared" si="0"/>
        <v>0</v>
      </c>
    </row>
    <row r="34" spans="1:7">
      <c r="A34" s="98" t="s">
        <v>76</v>
      </c>
      <c r="B34" s="94">
        <f>'IDT-1 Calculation'!DF34</f>
        <v>135.06700000000001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-135.06700000000001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5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15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30</v>
      </c>
      <c r="C90" s="94">
        <f>'IDT-1 Calculation'!DG90</f>
        <v>-30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20</v>
      </c>
      <c r="C91" s="94">
        <f>'IDT-1 Calculation'!DG91</f>
        <v>-20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90</v>
      </c>
      <c r="C92" s="94">
        <f>'IDT-1 Calculation'!DG92</f>
        <v>-72.034000000000006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-17.966000000000001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53</v>
      </c>
      <c r="C93" s="94">
        <f>'IDT-1 Calculation'!DG93</f>
        <v>-22.437999999999999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-30.562000000000001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13</v>
      </c>
      <c r="C94" s="94">
        <f>'IDT-1 Calculation'!DG94</f>
        <v>-5.5039999999999996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-7.4960000000000004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0.14329224999999998</v>
      </c>
      <c r="C99" s="110">
        <f>SUM(C3:C98)/4000</f>
        <v>-4.6939249999999995E-2</v>
      </c>
      <c r="D99" s="110">
        <f>SUM(D3:D98)/4000</f>
        <v>0</v>
      </c>
      <c r="E99" s="110">
        <f>SUM(E3:E98)/4000</f>
        <v>0</v>
      </c>
      <c r="F99" s="110">
        <f>SUM(F3:F98)/4000</f>
        <v>-9.6353000000000008E-2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76.83</v>
      </c>
      <c r="L3" s="201">
        <v>33.46</v>
      </c>
      <c r="M3" s="201">
        <v>0</v>
      </c>
      <c r="N3" s="201">
        <v>1.1299999999999999</v>
      </c>
      <c r="O3" s="201">
        <v>1.89</v>
      </c>
      <c r="P3" s="201">
        <v>2.58</v>
      </c>
      <c r="Q3" s="201">
        <v>0.84</v>
      </c>
      <c r="R3" s="201">
        <v>5.38</v>
      </c>
      <c r="S3" s="201">
        <v>0</v>
      </c>
      <c r="T3" s="201">
        <v>0</v>
      </c>
      <c r="U3" s="201">
        <v>11.34</v>
      </c>
      <c r="V3" s="201">
        <v>0.18</v>
      </c>
      <c r="W3" s="201">
        <v>0.44</v>
      </c>
      <c r="X3" s="201">
        <v>1.4</v>
      </c>
      <c r="Y3" s="201">
        <v>0</v>
      </c>
      <c r="Z3" s="201">
        <v>2.64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8.0399999999999991</v>
      </c>
      <c r="AJ3" s="201">
        <v>0</v>
      </c>
      <c r="AK3" s="201">
        <v>7.7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76.83</v>
      </c>
      <c r="L4" s="201">
        <v>33.46</v>
      </c>
      <c r="M4" s="201">
        <v>0</v>
      </c>
      <c r="N4" s="201">
        <v>1.1299999999999999</v>
      </c>
      <c r="O4" s="201">
        <v>1.89</v>
      </c>
      <c r="P4" s="201">
        <v>2.58</v>
      </c>
      <c r="Q4" s="201">
        <v>0.84</v>
      </c>
      <c r="R4" s="201">
        <v>5.38</v>
      </c>
      <c r="S4" s="201">
        <v>0</v>
      </c>
      <c r="T4" s="201">
        <v>0</v>
      </c>
      <c r="U4" s="201">
        <v>11.34</v>
      </c>
      <c r="V4" s="201">
        <v>0.18</v>
      </c>
      <c r="W4" s="201">
        <v>0.44</v>
      </c>
      <c r="X4" s="201">
        <v>1.4</v>
      </c>
      <c r="Y4" s="201">
        <v>0</v>
      </c>
      <c r="Z4" s="201">
        <v>2.64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8.0399999999999991</v>
      </c>
      <c r="AJ4" s="201">
        <v>0</v>
      </c>
      <c r="AK4" s="201">
        <v>7.7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76.83</v>
      </c>
      <c r="L5" s="201">
        <v>33.46</v>
      </c>
      <c r="M5" s="201">
        <v>0</v>
      </c>
      <c r="N5" s="201">
        <v>1.1299999999999999</v>
      </c>
      <c r="O5" s="201">
        <v>1.89</v>
      </c>
      <c r="P5" s="201">
        <v>2.58</v>
      </c>
      <c r="Q5" s="201">
        <v>0.84</v>
      </c>
      <c r="R5" s="201">
        <v>5.38</v>
      </c>
      <c r="S5" s="201">
        <v>0</v>
      </c>
      <c r="T5" s="201">
        <v>0</v>
      </c>
      <c r="U5" s="201">
        <v>11.34</v>
      </c>
      <c r="V5" s="201">
        <v>0</v>
      </c>
      <c r="W5" s="201">
        <v>0.44</v>
      </c>
      <c r="X5" s="201">
        <v>1.4</v>
      </c>
      <c r="Y5" s="201">
        <v>0</v>
      </c>
      <c r="Z5" s="201">
        <v>2.64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8.0399999999999991</v>
      </c>
      <c r="AJ5" s="201">
        <v>0</v>
      </c>
      <c r="AK5" s="201">
        <v>7.7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76.83</v>
      </c>
      <c r="L6" s="201">
        <v>33.46</v>
      </c>
      <c r="M6" s="201">
        <v>0</v>
      </c>
      <c r="N6" s="201">
        <v>1.1299999999999999</v>
      </c>
      <c r="O6" s="201">
        <v>1.89</v>
      </c>
      <c r="P6" s="201">
        <v>2.58</v>
      </c>
      <c r="Q6" s="201">
        <v>0.84</v>
      </c>
      <c r="R6" s="201">
        <v>5.38</v>
      </c>
      <c r="S6" s="201">
        <v>0</v>
      </c>
      <c r="T6" s="201">
        <v>0</v>
      </c>
      <c r="U6" s="201">
        <v>11.34</v>
      </c>
      <c r="V6" s="201">
        <v>0</v>
      </c>
      <c r="W6" s="201">
        <v>0.44</v>
      </c>
      <c r="X6" s="201">
        <v>1.4</v>
      </c>
      <c r="Y6" s="201">
        <v>0</v>
      </c>
      <c r="Z6" s="201">
        <v>2.64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8.0399999999999991</v>
      </c>
      <c r="AJ6" s="201">
        <v>0</v>
      </c>
      <c r="AK6" s="201">
        <v>7.7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76.83</v>
      </c>
      <c r="L7" s="201">
        <v>33.200000000000003</v>
      </c>
      <c r="M7" s="201">
        <v>0</v>
      </c>
      <c r="N7" s="201">
        <v>1.1299999999999999</v>
      </c>
      <c r="O7" s="201">
        <v>1.89</v>
      </c>
      <c r="P7" s="201">
        <v>2.58</v>
      </c>
      <c r="Q7" s="201">
        <v>0.84</v>
      </c>
      <c r="R7" s="201">
        <v>5.38</v>
      </c>
      <c r="S7" s="201">
        <v>0</v>
      </c>
      <c r="T7" s="201">
        <v>0</v>
      </c>
      <c r="U7" s="201">
        <v>11.34</v>
      </c>
      <c r="V7" s="201">
        <v>0</v>
      </c>
      <c r="W7" s="201">
        <v>0.44</v>
      </c>
      <c r="X7" s="201">
        <v>1.4</v>
      </c>
      <c r="Y7" s="201">
        <v>0</v>
      </c>
      <c r="Z7" s="201">
        <v>36.03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8.0399999999999991</v>
      </c>
      <c r="AJ7" s="201">
        <v>0</v>
      </c>
      <c r="AK7" s="201">
        <v>7.7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76.83</v>
      </c>
      <c r="L8" s="201">
        <v>33.200000000000003</v>
      </c>
      <c r="M8" s="201">
        <v>0</v>
      </c>
      <c r="N8" s="201">
        <v>1.1299999999999999</v>
      </c>
      <c r="O8" s="201">
        <v>1.89</v>
      </c>
      <c r="P8" s="201">
        <v>2.58</v>
      </c>
      <c r="Q8" s="201">
        <v>0.85</v>
      </c>
      <c r="R8" s="201">
        <v>5.26</v>
      </c>
      <c r="S8" s="201">
        <v>0</v>
      </c>
      <c r="T8" s="201">
        <v>0</v>
      </c>
      <c r="U8" s="201">
        <v>11.34</v>
      </c>
      <c r="V8" s="201">
        <v>0.06</v>
      </c>
      <c r="W8" s="201">
        <v>0.44</v>
      </c>
      <c r="X8" s="201">
        <v>1.4</v>
      </c>
      <c r="Y8" s="201">
        <v>0</v>
      </c>
      <c r="Z8" s="201">
        <v>36.03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8.0399999999999991</v>
      </c>
      <c r="AJ8" s="201">
        <v>0</v>
      </c>
      <c r="AK8" s="201">
        <v>7.7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76.83</v>
      </c>
      <c r="L9" s="201">
        <v>33.200000000000003</v>
      </c>
      <c r="M9" s="201">
        <v>0</v>
      </c>
      <c r="N9" s="201">
        <v>1.1299999999999999</v>
      </c>
      <c r="O9" s="201">
        <v>1.89</v>
      </c>
      <c r="P9" s="201">
        <v>2.58</v>
      </c>
      <c r="Q9" s="201">
        <v>0.85</v>
      </c>
      <c r="R9" s="201">
        <v>5.26</v>
      </c>
      <c r="S9" s="201">
        <v>0</v>
      </c>
      <c r="T9" s="201">
        <v>0</v>
      </c>
      <c r="U9" s="201">
        <v>11.34</v>
      </c>
      <c r="V9" s="201">
        <v>0.06</v>
      </c>
      <c r="W9" s="201">
        <v>0.44</v>
      </c>
      <c r="X9" s="201">
        <v>1.4</v>
      </c>
      <c r="Y9" s="201">
        <v>0</v>
      </c>
      <c r="Z9" s="201">
        <v>36.03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8.0399999999999991</v>
      </c>
      <c r="AJ9" s="201">
        <v>0</v>
      </c>
      <c r="AK9" s="201">
        <v>7.7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76.83</v>
      </c>
      <c r="L10" s="201">
        <v>33.200000000000003</v>
      </c>
      <c r="M10" s="201">
        <v>0</v>
      </c>
      <c r="N10" s="201">
        <v>1.1299999999999999</v>
      </c>
      <c r="O10" s="201">
        <v>1.89</v>
      </c>
      <c r="P10" s="201">
        <v>2.58</v>
      </c>
      <c r="Q10" s="201">
        <v>0.85</v>
      </c>
      <c r="R10" s="201">
        <v>5.26</v>
      </c>
      <c r="S10" s="201">
        <v>0</v>
      </c>
      <c r="T10" s="201">
        <v>0</v>
      </c>
      <c r="U10" s="201">
        <v>11.34</v>
      </c>
      <c r="V10" s="201">
        <v>0.06</v>
      </c>
      <c r="W10" s="201">
        <v>0.44</v>
      </c>
      <c r="X10" s="201">
        <v>1.4</v>
      </c>
      <c r="Y10" s="201">
        <v>0</v>
      </c>
      <c r="Z10" s="201">
        <v>36.03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8.0399999999999991</v>
      </c>
      <c r="AJ10" s="201">
        <v>0</v>
      </c>
      <c r="AK10" s="201">
        <v>7.7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76.83</v>
      </c>
      <c r="L11" s="201">
        <v>33.200000000000003</v>
      </c>
      <c r="M11" s="201">
        <v>0</v>
      </c>
      <c r="N11" s="201">
        <v>1.1299999999999999</v>
      </c>
      <c r="O11" s="201">
        <v>1.89</v>
      </c>
      <c r="P11" s="201">
        <v>2.58</v>
      </c>
      <c r="Q11" s="201">
        <v>0.85</v>
      </c>
      <c r="R11" s="201">
        <v>5.26</v>
      </c>
      <c r="S11" s="201">
        <v>0</v>
      </c>
      <c r="T11" s="201">
        <v>0</v>
      </c>
      <c r="U11" s="201">
        <v>11.34</v>
      </c>
      <c r="V11" s="201">
        <v>0.06</v>
      </c>
      <c r="W11" s="201">
        <v>0.44</v>
      </c>
      <c r="X11" s="201">
        <v>1.4</v>
      </c>
      <c r="Y11" s="201">
        <v>0</v>
      </c>
      <c r="Z11" s="201">
        <v>36.03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8.0399999999999991</v>
      </c>
      <c r="AJ11" s="201">
        <v>0</v>
      </c>
      <c r="AK11" s="201">
        <v>7.7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76.83</v>
      </c>
      <c r="L12" s="201">
        <v>33.200000000000003</v>
      </c>
      <c r="M12" s="201">
        <v>0</v>
      </c>
      <c r="N12" s="201">
        <v>1.1299999999999999</v>
      </c>
      <c r="O12" s="201">
        <v>1.89</v>
      </c>
      <c r="P12" s="201">
        <v>2.58</v>
      </c>
      <c r="Q12" s="201">
        <v>0.85</v>
      </c>
      <c r="R12" s="201">
        <v>5.26</v>
      </c>
      <c r="S12" s="201">
        <v>0</v>
      </c>
      <c r="T12" s="201">
        <v>0</v>
      </c>
      <c r="U12" s="201">
        <v>11.34</v>
      </c>
      <c r="V12" s="201">
        <v>0.06</v>
      </c>
      <c r="W12" s="201">
        <v>0.44</v>
      </c>
      <c r="X12" s="201">
        <v>1.4</v>
      </c>
      <c r="Y12" s="201">
        <v>0</v>
      </c>
      <c r="Z12" s="201">
        <v>36.03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8.0399999999999991</v>
      </c>
      <c r="AJ12" s="201">
        <v>0</v>
      </c>
      <c r="AK12" s="201">
        <v>7.7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76.83</v>
      </c>
      <c r="L13" s="201">
        <v>33.200000000000003</v>
      </c>
      <c r="M13" s="201">
        <v>0</v>
      </c>
      <c r="N13" s="201">
        <v>1.1299999999999999</v>
      </c>
      <c r="O13" s="201">
        <v>1.89</v>
      </c>
      <c r="P13" s="201">
        <v>2.58</v>
      </c>
      <c r="Q13" s="201">
        <v>0.85</v>
      </c>
      <c r="R13" s="201">
        <v>5.26</v>
      </c>
      <c r="S13" s="201">
        <v>0</v>
      </c>
      <c r="T13" s="201">
        <v>0</v>
      </c>
      <c r="U13" s="201">
        <v>11.34</v>
      </c>
      <c r="V13" s="201">
        <v>0.06</v>
      </c>
      <c r="W13" s="201">
        <v>0.44</v>
      </c>
      <c r="X13" s="201">
        <v>1.4</v>
      </c>
      <c r="Y13" s="201">
        <v>0</v>
      </c>
      <c r="Z13" s="201">
        <v>36.03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8.0399999999999991</v>
      </c>
      <c r="AJ13" s="201">
        <v>0</v>
      </c>
      <c r="AK13" s="201">
        <v>7.7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76.83</v>
      </c>
      <c r="L14" s="201">
        <v>33.200000000000003</v>
      </c>
      <c r="M14" s="201">
        <v>0</v>
      </c>
      <c r="N14" s="201">
        <v>1.1299999999999999</v>
      </c>
      <c r="O14" s="201">
        <v>1.89</v>
      </c>
      <c r="P14" s="201">
        <v>2.58</v>
      </c>
      <c r="Q14" s="201">
        <v>0.85</v>
      </c>
      <c r="R14" s="201">
        <v>5.26</v>
      </c>
      <c r="S14" s="201">
        <v>0</v>
      </c>
      <c r="T14" s="201">
        <v>0</v>
      </c>
      <c r="U14" s="201">
        <v>11.34</v>
      </c>
      <c r="V14" s="201">
        <v>0.06</v>
      </c>
      <c r="W14" s="201">
        <v>0.44</v>
      </c>
      <c r="X14" s="201">
        <v>1.4</v>
      </c>
      <c r="Y14" s="201">
        <v>0</v>
      </c>
      <c r="Z14" s="201">
        <v>36.03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8.0399999999999991</v>
      </c>
      <c r="AJ14" s="201">
        <v>0</v>
      </c>
      <c r="AK14" s="201">
        <v>7.7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76.83</v>
      </c>
      <c r="L15" s="201">
        <v>33.200000000000003</v>
      </c>
      <c r="M15" s="201">
        <v>0</v>
      </c>
      <c r="N15" s="201">
        <v>1.1299999999999999</v>
      </c>
      <c r="O15" s="201">
        <v>1.89</v>
      </c>
      <c r="P15" s="201">
        <v>2.58</v>
      </c>
      <c r="Q15" s="201">
        <v>0.85</v>
      </c>
      <c r="R15" s="201">
        <v>5.26</v>
      </c>
      <c r="S15" s="201">
        <v>0</v>
      </c>
      <c r="T15" s="201">
        <v>0</v>
      </c>
      <c r="U15" s="201">
        <v>11.34</v>
      </c>
      <c r="V15" s="201">
        <v>0.06</v>
      </c>
      <c r="W15" s="201">
        <v>0.44</v>
      </c>
      <c r="X15" s="201">
        <v>1.4</v>
      </c>
      <c r="Y15" s="201">
        <v>0</v>
      </c>
      <c r="Z15" s="201">
        <v>36.03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8.0399999999999991</v>
      </c>
      <c r="AJ15" s="201">
        <v>0</v>
      </c>
      <c r="AK15" s="201">
        <v>7.7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76.83</v>
      </c>
      <c r="L16" s="201">
        <v>33.200000000000003</v>
      </c>
      <c r="M16" s="201">
        <v>0</v>
      </c>
      <c r="N16" s="201">
        <v>1.1299999999999999</v>
      </c>
      <c r="O16" s="201">
        <v>1.89</v>
      </c>
      <c r="P16" s="201">
        <v>2.58</v>
      </c>
      <c r="Q16" s="201">
        <v>0.85</v>
      </c>
      <c r="R16" s="201">
        <v>5.26</v>
      </c>
      <c r="S16" s="201">
        <v>0</v>
      </c>
      <c r="T16" s="201">
        <v>0</v>
      </c>
      <c r="U16" s="201">
        <v>11.34</v>
      </c>
      <c r="V16" s="201">
        <v>0.06</v>
      </c>
      <c r="W16" s="201">
        <v>0.44</v>
      </c>
      <c r="X16" s="201">
        <v>1.4</v>
      </c>
      <c r="Y16" s="201">
        <v>0</v>
      </c>
      <c r="Z16" s="201">
        <v>36.03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8.0399999999999991</v>
      </c>
      <c r="AJ16" s="201">
        <v>0</v>
      </c>
      <c r="AK16" s="201">
        <v>7.7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76.83</v>
      </c>
      <c r="L17" s="201">
        <v>33.200000000000003</v>
      </c>
      <c r="M17" s="201">
        <v>0</v>
      </c>
      <c r="N17" s="201">
        <v>1.1299999999999999</v>
      </c>
      <c r="O17" s="201">
        <v>1.89</v>
      </c>
      <c r="P17" s="201">
        <v>2.58</v>
      </c>
      <c r="Q17" s="201">
        <v>0.85</v>
      </c>
      <c r="R17" s="201">
        <v>5.26</v>
      </c>
      <c r="S17" s="201">
        <v>0</v>
      </c>
      <c r="T17" s="201">
        <v>0</v>
      </c>
      <c r="U17" s="201">
        <v>11.34</v>
      </c>
      <c r="V17" s="201">
        <v>0.06</v>
      </c>
      <c r="W17" s="201">
        <v>0.44</v>
      </c>
      <c r="X17" s="201">
        <v>1.4</v>
      </c>
      <c r="Y17" s="201">
        <v>0</v>
      </c>
      <c r="Z17" s="201">
        <v>36.03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8.0399999999999991</v>
      </c>
      <c r="AJ17" s="201">
        <v>0</v>
      </c>
      <c r="AK17" s="201">
        <v>7.7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76.83</v>
      </c>
      <c r="L18" s="201">
        <v>33.200000000000003</v>
      </c>
      <c r="M18" s="201">
        <v>0</v>
      </c>
      <c r="N18" s="201">
        <v>1.1299999999999999</v>
      </c>
      <c r="O18" s="201">
        <v>1.89</v>
      </c>
      <c r="P18" s="201">
        <v>2.58</v>
      </c>
      <c r="Q18" s="201">
        <v>0.85</v>
      </c>
      <c r="R18" s="201">
        <v>5.26</v>
      </c>
      <c r="S18" s="201">
        <v>0</v>
      </c>
      <c r="T18" s="201">
        <v>0</v>
      </c>
      <c r="U18" s="201">
        <v>11.34</v>
      </c>
      <c r="V18" s="201">
        <v>0.06</v>
      </c>
      <c r="W18" s="201">
        <v>0.44</v>
      </c>
      <c r="X18" s="201">
        <v>1.4</v>
      </c>
      <c r="Y18" s="201">
        <v>0</v>
      </c>
      <c r="Z18" s="201">
        <v>36.03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8.0399999999999991</v>
      </c>
      <c r="AJ18" s="201">
        <v>0</v>
      </c>
      <c r="AK18" s="201">
        <v>7.7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76.83</v>
      </c>
      <c r="L19" s="201">
        <v>33.200000000000003</v>
      </c>
      <c r="M19" s="201">
        <v>0</v>
      </c>
      <c r="N19" s="201">
        <v>1.1299999999999999</v>
      </c>
      <c r="O19" s="201">
        <v>1.89</v>
      </c>
      <c r="P19" s="201">
        <v>2.58</v>
      </c>
      <c r="Q19" s="201">
        <v>0.85</v>
      </c>
      <c r="R19" s="201">
        <v>5.26</v>
      </c>
      <c r="S19" s="201">
        <v>0</v>
      </c>
      <c r="T19" s="201">
        <v>0</v>
      </c>
      <c r="U19" s="201">
        <v>11.34</v>
      </c>
      <c r="V19" s="201">
        <v>0.06</v>
      </c>
      <c r="W19" s="201">
        <v>0.44</v>
      </c>
      <c r="X19" s="201">
        <v>1.4</v>
      </c>
      <c r="Y19" s="201">
        <v>0</v>
      </c>
      <c r="Z19" s="201">
        <v>36.03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8.0399999999999991</v>
      </c>
      <c r="AJ19" s="201">
        <v>0</v>
      </c>
      <c r="AK19" s="201">
        <v>7.7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76.83</v>
      </c>
      <c r="L20" s="201">
        <v>33.200000000000003</v>
      </c>
      <c r="M20" s="201">
        <v>0</v>
      </c>
      <c r="N20" s="201">
        <v>1.1299999999999999</v>
      </c>
      <c r="O20" s="201">
        <v>1.89</v>
      </c>
      <c r="P20" s="201">
        <v>2.58</v>
      </c>
      <c r="Q20" s="201">
        <v>0.85</v>
      </c>
      <c r="R20" s="201">
        <v>5.26</v>
      </c>
      <c r="S20" s="201">
        <v>0</v>
      </c>
      <c r="T20" s="201">
        <v>0</v>
      </c>
      <c r="U20" s="201">
        <v>11.34</v>
      </c>
      <c r="V20" s="201">
        <v>0.06</v>
      </c>
      <c r="W20" s="201">
        <v>0.44</v>
      </c>
      <c r="X20" s="201">
        <v>1.4</v>
      </c>
      <c r="Y20" s="201">
        <v>0</v>
      </c>
      <c r="Z20" s="201">
        <v>36.03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8.0399999999999991</v>
      </c>
      <c r="AJ20" s="201">
        <v>0</v>
      </c>
      <c r="AK20" s="201">
        <v>7.7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76.83</v>
      </c>
      <c r="L21" s="201">
        <v>33.200000000000003</v>
      </c>
      <c r="M21" s="201">
        <v>0</v>
      </c>
      <c r="N21" s="201">
        <v>1.1299999999999999</v>
      </c>
      <c r="O21" s="201">
        <v>1.89</v>
      </c>
      <c r="P21" s="201">
        <v>2.58</v>
      </c>
      <c r="Q21" s="201">
        <v>0.85</v>
      </c>
      <c r="R21" s="201">
        <v>5.26</v>
      </c>
      <c r="S21" s="201">
        <v>0</v>
      </c>
      <c r="T21" s="201">
        <v>0</v>
      </c>
      <c r="U21" s="201">
        <v>11.34</v>
      </c>
      <c r="V21" s="201">
        <v>0.06</v>
      </c>
      <c r="W21" s="201">
        <v>0.44</v>
      </c>
      <c r="X21" s="201">
        <v>1.4</v>
      </c>
      <c r="Y21" s="201">
        <v>0</v>
      </c>
      <c r="Z21" s="201">
        <v>36.03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8.0399999999999991</v>
      </c>
      <c r="AJ21" s="201">
        <v>0</v>
      </c>
      <c r="AK21" s="201">
        <v>7.7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76.83</v>
      </c>
      <c r="L22" s="201">
        <v>33.200000000000003</v>
      </c>
      <c r="M22" s="201">
        <v>0</v>
      </c>
      <c r="N22" s="201">
        <v>1.1299999999999999</v>
      </c>
      <c r="O22" s="201">
        <v>1.89</v>
      </c>
      <c r="P22" s="201">
        <v>2.58</v>
      </c>
      <c r="Q22" s="201">
        <v>0.85</v>
      </c>
      <c r="R22" s="201">
        <v>5.26</v>
      </c>
      <c r="S22" s="201">
        <v>0</v>
      </c>
      <c r="T22" s="201">
        <v>0</v>
      </c>
      <c r="U22" s="201">
        <v>11.34</v>
      </c>
      <c r="V22" s="201">
        <v>0.06</v>
      </c>
      <c r="W22" s="201">
        <v>0.44</v>
      </c>
      <c r="X22" s="201">
        <v>1.4</v>
      </c>
      <c r="Y22" s="201">
        <v>0</v>
      </c>
      <c r="Z22" s="201">
        <v>36.03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8.0399999999999991</v>
      </c>
      <c r="AJ22" s="201">
        <v>0</v>
      </c>
      <c r="AK22" s="201">
        <v>7.7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76.83</v>
      </c>
      <c r="L23" s="201">
        <v>33.46</v>
      </c>
      <c r="M23" s="201">
        <v>0</v>
      </c>
      <c r="N23" s="201">
        <v>1.1299999999999999</v>
      </c>
      <c r="O23" s="201">
        <v>1.89</v>
      </c>
      <c r="P23" s="201">
        <v>2.58</v>
      </c>
      <c r="Q23" s="201">
        <v>0.84</v>
      </c>
      <c r="R23" s="201">
        <v>5.38</v>
      </c>
      <c r="S23" s="201">
        <v>0</v>
      </c>
      <c r="T23" s="201">
        <v>0</v>
      </c>
      <c r="U23" s="201">
        <v>11.34</v>
      </c>
      <c r="V23" s="201">
        <v>0.49</v>
      </c>
      <c r="W23" s="201">
        <v>1.01</v>
      </c>
      <c r="X23" s="201">
        <v>1.4</v>
      </c>
      <c r="Y23" s="201">
        <v>0</v>
      </c>
      <c r="Z23" s="201">
        <v>2.64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8.0399999999999991</v>
      </c>
      <c r="AJ23" s="201">
        <v>0</v>
      </c>
      <c r="AK23" s="201">
        <v>7.7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76.83</v>
      </c>
      <c r="L24" s="201">
        <v>33.46</v>
      </c>
      <c r="M24" s="201">
        <v>0</v>
      </c>
      <c r="N24" s="201">
        <v>1.1299999999999999</v>
      </c>
      <c r="O24" s="201">
        <v>1.89</v>
      </c>
      <c r="P24" s="201">
        <v>2.58</v>
      </c>
      <c r="Q24" s="201">
        <v>0.84</v>
      </c>
      <c r="R24" s="201">
        <v>5.38</v>
      </c>
      <c r="S24" s="201">
        <v>0</v>
      </c>
      <c r="T24" s="201">
        <v>0</v>
      </c>
      <c r="U24" s="201">
        <v>11.34</v>
      </c>
      <c r="V24" s="201">
        <v>0.18</v>
      </c>
      <c r="W24" s="201">
        <v>0.44</v>
      </c>
      <c r="X24" s="201">
        <v>1.4</v>
      </c>
      <c r="Y24" s="201">
        <v>0</v>
      </c>
      <c r="Z24" s="201">
        <v>2.64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8.0399999999999991</v>
      </c>
      <c r="AJ24" s="201">
        <v>0</v>
      </c>
      <c r="AK24" s="201">
        <v>7.7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83.3</v>
      </c>
      <c r="L25" s="201">
        <v>33.46</v>
      </c>
      <c r="M25" s="201">
        <v>0</v>
      </c>
      <c r="N25" s="201">
        <v>1.1299999999999999</v>
      </c>
      <c r="O25" s="201">
        <v>1.89</v>
      </c>
      <c r="P25" s="201">
        <v>2.58</v>
      </c>
      <c r="Q25" s="201">
        <v>0.84</v>
      </c>
      <c r="R25" s="201">
        <v>5.38</v>
      </c>
      <c r="S25" s="201">
        <v>0</v>
      </c>
      <c r="T25" s="201">
        <v>0</v>
      </c>
      <c r="U25" s="201">
        <v>11.34</v>
      </c>
      <c r="V25" s="201">
        <v>0.18</v>
      </c>
      <c r="W25" s="201">
        <v>0.44</v>
      </c>
      <c r="X25" s="201">
        <v>1.4</v>
      </c>
      <c r="Y25" s="201">
        <v>0</v>
      </c>
      <c r="Z25" s="201">
        <v>2.64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8.0399999999999991</v>
      </c>
      <c r="AJ25" s="201">
        <v>0</v>
      </c>
      <c r="AK25" s="201">
        <v>8.64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78.650000000000006</v>
      </c>
      <c r="L26" s="201">
        <v>33.46</v>
      </c>
      <c r="M26" s="201">
        <v>0</v>
      </c>
      <c r="N26" s="201">
        <v>1.1299999999999999</v>
      </c>
      <c r="O26" s="201">
        <v>1.89</v>
      </c>
      <c r="P26" s="201">
        <v>2.58</v>
      </c>
      <c r="Q26" s="201">
        <v>0.84</v>
      </c>
      <c r="R26" s="201">
        <v>5.38</v>
      </c>
      <c r="S26" s="201">
        <v>0</v>
      </c>
      <c r="T26" s="201">
        <v>0</v>
      </c>
      <c r="U26" s="201">
        <v>11.34</v>
      </c>
      <c r="V26" s="201">
        <v>0.18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8.0399999999999991</v>
      </c>
      <c r="AJ26" s="201">
        <v>0</v>
      </c>
      <c r="AK26" s="201">
        <v>8.64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77.459999999999994</v>
      </c>
      <c r="L27" s="201">
        <v>33.46</v>
      </c>
      <c r="M27" s="201">
        <v>0</v>
      </c>
      <c r="N27" s="201">
        <v>1.1299999999999999</v>
      </c>
      <c r="O27" s="201">
        <v>1.89</v>
      </c>
      <c r="P27" s="201">
        <v>2.58</v>
      </c>
      <c r="Q27" s="201">
        <v>0.84</v>
      </c>
      <c r="R27" s="201">
        <v>5.38</v>
      </c>
      <c r="S27" s="201">
        <v>0</v>
      </c>
      <c r="T27" s="201">
        <v>0</v>
      </c>
      <c r="U27" s="201">
        <v>11.34</v>
      </c>
      <c r="V27" s="201">
        <v>0</v>
      </c>
      <c r="W27" s="201">
        <v>0.44</v>
      </c>
      <c r="X27" s="201">
        <v>1.4</v>
      </c>
      <c r="Y27" s="201">
        <v>0</v>
      </c>
      <c r="Z27" s="201">
        <v>2.64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8.0399999999999991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77.19</v>
      </c>
      <c r="L28" s="201">
        <v>33.46</v>
      </c>
      <c r="M28" s="201">
        <v>0</v>
      </c>
      <c r="N28" s="201">
        <v>1.1299999999999999</v>
      </c>
      <c r="O28" s="201">
        <v>1.89</v>
      </c>
      <c r="P28" s="201">
        <v>2.58</v>
      </c>
      <c r="Q28" s="201">
        <v>0.84</v>
      </c>
      <c r="R28" s="201">
        <v>0.4</v>
      </c>
      <c r="S28" s="201">
        <v>0</v>
      </c>
      <c r="T28" s="201">
        <v>0</v>
      </c>
      <c r="U28" s="201">
        <v>11.34</v>
      </c>
      <c r="V28" s="201">
        <v>0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8.0399999999999991</v>
      </c>
      <c r="AJ28" s="201">
        <v>0</v>
      </c>
      <c r="AK28" s="201">
        <v>9.6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76.83</v>
      </c>
      <c r="L29" s="201">
        <v>33.46</v>
      </c>
      <c r="M29" s="201">
        <v>0</v>
      </c>
      <c r="N29" s="201">
        <v>1.1299999999999999</v>
      </c>
      <c r="O29" s="201">
        <v>1.89</v>
      </c>
      <c r="P29" s="201">
        <v>2.58</v>
      </c>
      <c r="Q29" s="201">
        <v>0.84</v>
      </c>
      <c r="R29" s="201">
        <v>0.4</v>
      </c>
      <c r="S29" s="201">
        <v>0</v>
      </c>
      <c r="T29" s="201">
        <v>0</v>
      </c>
      <c r="U29" s="201">
        <v>11.34</v>
      </c>
      <c r="V29" s="201">
        <v>0</v>
      </c>
      <c r="W29" s="201">
        <v>0.44</v>
      </c>
      <c r="X29" s="201">
        <v>1.4</v>
      </c>
      <c r="Y29" s="201">
        <v>0</v>
      </c>
      <c r="Z29" s="201">
        <v>2.64</v>
      </c>
      <c r="AA29" s="201">
        <v>11.36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8.0399999999999991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76.83</v>
      </c>
      <c r="L30" s="201">
        <v>33.46</v>
      </c>
      <c r="M30" s="201">
        <v>0</v>
      </c>
      <c r="N30" s="201">
        <v>1.1299999999999999</v>
      </c>
      <c r="O30" s="201">
        <v>1.89</v>
      </c>
      <c r="P30" s="201">
        <v>2.58</v>
      </c>
      <c r="Q30" s="201">
        <v>0.1</v>
      </c>
      <c r="R30" s="201">
        <v>0.4</v>
      </c>
      <c r="S30" s="201">
        <v>0</v>
      </c>
      <c r="T30" s="201">
        <v>0</v>
      </c>
      <c r="U30" s="201">
        <v>11.34</v>
      </c>
      <c r="V30" s="201">
        <v>0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8.0399999999999991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76.83</v>
      </c>
      <c r="L31" s="201">
        <v>2.44</v>
      </c>
      <c r="M31" s="201">
        <v>0</v>
      </c>
      <c r="N31" s="201">
        <v>1.1299999999999999</v>
      </c>
      <c r="O31" s="201">
        <v>1.89</v>
      </c>
      <c r="P31" s="201">
        <v>2.58</v>
      </c>
      <c r="Q31" s="201">
        <v>0.45</v>
      </c>
      <c r="R31" s="201">
        <v>0.4</v>
      </c>
      <c r="S31" s="201">
        <v>0</v>
      </c>
      <c r="T31" s="201">
        <v>0</v>
      </c>
      <c r="U31" s="201">
        <v>11.34</v>
      </c>
      <c r="V31" s="201">
        <v>0.18</v>
      </c>
      <c r="W31" s="201">
        <v>0.49</v>
      </c>
      <c r="X31" s="201">
        <v>1.4</v>
      </c>
      <c r="Y31" s="201">
        <v>0</v>
      </c>
      <c r="Z31" s="201">
        <v>2.64</v>
      </c>
      <c r="AA31" s="201">
        <v>0.86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8.0399999999999991</v>
      </c>
      <c r="AJ31" s="201">
        <v>0</v>
      </c>
      <c r="AK31" s="201">
        <v>9.6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15.76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2.58</v>
      </c>
      <c r="Q32" s="201">
        <v>0.23</v>
      </c>
      <c r="R32" s="201">
        <v>0.4</v>
      </c>
      <c r="S32" s="201">
        <v>0</v>
      </c>
      <c r="T32" s="201">
        <v>0</v>
      </c>
      <c r="U32" s="201">
        <v>11.34</v>
      </c>
      <c r="V32" s="201">
        <v>0.18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0.86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8.0399999999999991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6.1</v>
      </c>
      <c r="L33" s="201">
        <v>2.44</v>
      </c>
      <c r="M33" s="201">
        <v>0</v>
      </c>
      <c r="N33" s="201">
        <v>1.1299999999999999</v>
      </c>
      <c r="O33" s="201">
        <v>1.89</v>
      </c>
      <c r="P33" s="201">
        <v>2.58</v>
      </c>
      <c r="Q33" s="201">
        <v>0.1</v>
      </c>
      <c r="R33" s="201">
        <v>0.4</v>
      </c>
      <c r="S33" s="201">
        <v>0</v>
      </c>
      <c r="T33" s="201">
        <v>0</v>
      </c>
      <c r="U33" s="201">
        <v>11.34</v>
      </c>
      <c r="V33" s="201">
        <v>0.18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0.86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8.0399999999999991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6.1</v>
      </c>
      <c r="L34" s="201">
        <v>2.44</v>
      </c>
      <c r="M34" s="201">
        <v>0</v>
      </c>
      <c r="N34" s="201">
        <v>1.1299999999999999</v>
      </c>
      <c r="O34" s="201">
        <v>1.89</v>
      </c>
      <c r="P34" s="201">
        <v>2.58</v>
      </c>
      <c r="Q34" s="201">
        <v>0.1</v>
      </c>
      <c r="R34" s="201">
        <v>0.4</v>
      </c>
      <c r="S34" s="201">
        <v>0</v>
      </c>
      <c r="T34" s="201">
        <v>0</v>
      </c>
      <c r="U34" s="201">
        <v>11.34</v>
      </c>
      <c r="V34" s="201">
        <v>0.18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0.86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8.0399999999999991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6.1</v>
      </c>
      <c r="L35" s="201">
        <v>2.44</v>
      </c>
      <c r="M35" s="201">
        <v>0</v>
      </c>
      <c r="N35" s="201">
        <v>1.1299999999999999</v>
      </c>
      <c r="O35" s="201">
        <v>1.89</v>
      </c>
      <c r="P35" s="201">
        <v>2.58</v>
      </c>
      <c r="Q35" s="201">
        <v>0.1</v>
      </c>
      <c r="R35" s="201">
        <v>0.4</v>
      </c>
      <c r="S35" s="201">
        <v>0</v>
      </c>
      <c r="T35" s="201">
        <v>0</v>
      </c>
      <c r="U35" s="201">
        <v>11.34</v>
      </c>
      <c r="V35" s="201">
        <v>0.18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0.86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8.0399999999999991</v>
      </c>
      <c r="AJ35" s="201">
        <v>0</v>
      </c>
      <c r="AK35" s="201">
        <v>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6.11</v>
      </c>
      <c r="L36" s="201">
        <v>2.44</v>
      </c>
      <c r="M36" s="201">
        <v>0</v>
      </c>
      <c r="N36" s="201">
        <v>1.1299999999999999</v>
      </c>
      <c r="O36" s="201">
        <v>1.89</v>
      </c>
      <c r="P36" s="201">
        <v>2.58</v>
      </c>
      <c r="Q36" s="201">
        <v>0.1</v>
      </c>
      <c r="R36" s="201">
        <v>0.4</v>
      </c>
      <c r="S36" s="201">
        <v>0</v>
      </c>
      <c r="T36" s="201">
        <v>0</v>
      </c>
      <c r="U36" s="201">
        <v>11.34</v>
      </c>
      <c r="V36" s="201">
        <v>0.18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0.86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8.0399999999999991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76.83</v>
      </c>
      <c r="L37" s="201">
        <v>2.44</v>
      </c>
      <c r="M37" s="201">
        <v>0</v>
      </c>
      <c r="N37" s="201">
        <v>1.1299999999999999</v>
      </c>
      <c r="O37" s="201">
        <v>1.89</v>
      </c>
      <c r="P37" s="201">
        <v>2.58</v>
      </c>
      <c r="Q37" s="201">
        <v>0.1</v>
      </c>
      <c r="R37" s="201">
        <v>0.4</v>
      </c>
      <c r="S37" s="201">
        <v>0</v>
      </c>
      <c r="T37" s="201">
        <v>0</v>
      </c>
      <c r="U37" s="201">
        <v>11.34</v>
      </c>
      <c r="V37" s="201">
        <v>0.18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8.0399999999999991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76.83</v>
      </c>
      <c r="L38" s="201">
        <v>33.46</v>
      </c>
      <c r="M38" s="201">
        <v>0</v>
      </c>
      <c r="N38" s="201">
        <v>1.1299999999999999</v>
      </c>
      <c r="O38" s="201">
        <v>1.89</v>
      </c>
      <c r="P38" s="201">
        <v>2.58</v>
      </c>
      <c r="Q38" s="201">
        <v>0.1</v>
      </c>
      <c r="R38" s="201">
        <v>0.4</v>
      </c>
      <c r="S38" s="201">
        <v>0</v>
      </c>
      <c r="T38" s="201">
        <v>0</v>
      </c>
      <c r="U38" s="201">
        <v>11.34</v>
      </c>
      <c r="V38" s="201">
        <v>0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8.0399999999999991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76.83</v>
      </c>
      <c r="L39" s="201">
        <v>33.46</v>
      </c>
      <c r="M39" s="201">
        <v>0</v>
      </c>
      <c r="N39" s="201">
        <v>1.1299999999999999</v>
      </c>
      <c r="O39" s="201">
        <v>1.89</v>
      </c>
      <c r="P39" s="201">
        <v>2.58</v>
      </c>
      <c r="Q39" s="201">
        <v>0.1</v>
      </c>
      <c r="R39" s="201">
        <v>0.4</v>
      </c>
      <c r="S39" s="201">
        <v>0</v>
      </c>
      <c r="T39" s="201">
        <v>0</v>
      </c>
      <c r="U39" s="201">
        <v>11.34</v>
      </c>
      <c r="V39" s="201">
        <v>0.19</v>
      </c>
      <c r="W39" s="201">
        <v>0.44</v>
      </c>
      <c r="X39" s="201">
        <v>1.4</v>
      </c>
      <c r="Y39" s="201">
        <v>0</v>
      </c>
      <c r="Z39" s="201">
        <v>2.64</v>
      </c>
      <c r="AA39" s="201">
        <v>0.86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8.0399999999999991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76.83</v>
      </c>
      <c r="L40" s="201">
        <v>33.46</v>
      </c>
      <c r="M40" s="201">
        <v>0</v>
      </c>
      <c r="N40" s="201">
        <v>1.1299999999999999</v>
      </c>
      <c r="O40" s="201">
        <v>1.89</v>
      </c>
      <c r="P40" s="201">
        <v>2.58</v>
      </c>
      <c r="Q40" s="201">
        <v>0.1</v>
      </c>
      <c r="R40" s="201">
        <v>0.4</v>
      </c>
      <c r="S40" s="201">
        <v>0</v>
      </c>
      <c r="T40" s="201">
        <v>0</v>
      </c>
      <c r="U40" s="201">
        <v>11.34</v>
      </c>
      <c r="V40" s="201">
        <v>0.18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8.0399999999999991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76.83</v>
      </c>
      <c r="L41" s="201">
        <v>33.46</v>
      </c>
      <c r="M41" s="201">
        <v>0</v>
      </c>
      <c r="N41" s="201">
        <v>1.1299999999999999</v>
      </c>
      <c r="O41" s="201">
        <v>1.89</v>
      </c>
      <c r="P41" s="201">
        <v>2.58</v>
      </c>
      <c r="Q41" s="201">
        <v>0.1</v>
      </c>
      <c r="R41" s="201">
        <v>0.4</v>
      </c>
      <c r="S41" s="201">
        <v>0</v>
      </c>
      <c r="T41" s="201">
        <v>0</v>
      </c>
      <c r="U41" s="201">
        <v>11.34</v>
      </c>
      <c r="V41" s="201">
        <v>0.18</v>
      </c>
      <c r="W41" s="201">
        <v>0.44</v>
      </c>
      <c r="X41" s="201">
        <v>1.4</v>
      </c>
      <c r="Y41" s="201">
        <v>0</v>
      </c>
      <c r="Z41" s="201">
        <v>2.64</v>
      </c>
      <c r="AA41" s="201">
        <v>0.86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8.0399999999999991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76.83</v>
      </c>
      <c r="L42" s="201">
        <v>33.46</v>
      </c>
      <c r="M42" s="201">
        <v>0</v>
      </c>
      <c r="N42" s="201">
        <v>1.1299999999999999</v>
      </c>
      <c r="O42" s="201">
        <v>1.89</v>
      </c>
      <c r="P42" s="201">
        <v>2.58</v>
      </c>
      <c r="Q42" s="201">
        <v>0.84</v>
      </c>
      <c r="R42" s="201">
        <v>0.4</v>
      </c>
      <c r="S42" s="201">
        <v>0</v>
      </c>
      <c r="T42" s="201">
        <v>0</v>
      </c>
      <c r="U42" s="201">
        <v>11.34</v>
      </c>
      <c r="V42" s="201">
        <v>0.18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11.36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8.0399999999999991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76.83</v>
      </c>
      <c r="L43" s="201">
        <v>33.46</v>
      </c>
      <c r="M43" s="201">
        <v>0</v>
      </c>
      <c r="N43" s="201">
        <v>1.1299999999999999</v>
      </c>
      <c r="O43" s="201">
        <v>1.89</v>
      </c>
      <c r="P43" s="201">
        <v>2.58</v>
      </c>
      <c r="Q43" s="201">
        <v>0.84</v>
      </c>
      <c r="R43" s="201">
        <v>5.38</v>
      </c>
      <c r="S43" s="201">
        <v>0</v>
      </c>
      <c r="T43" s="201">
        <v>0</v>
      </c>
      <c r="U43" s="201">
        <v>11.34</v>
      </c>
      <c r="V43" s="201">
        <v>0.18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8.0399999999999991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76.83</v>
      </c>
      <c r="L44" s="201">
        <v>33.46</v>
      </c>
      <c r="M44" s="201">
        <v>0</v>
      </c>
      <c r="N44" s="201">
        <v>1.1299999999999999</v>
      </c>
      <c r="O44" s="201">
        <v>1.89</v>
      </c>
      <c r="P44" s="201">
        <v>2.58</v>
      </c>
      <c r="Q44" s="201">
        <v>0.84</v>
      </c>
      <c r="R44" s="201">
        <v>5.38</v>
      </c>
      <c r="S44" s="201">
        <v>0</v>
      </c>
      <c r="T44" s="201">
        <v>0</v>
      </c>
      <c r="U44" s="201">
        <v>11.34</v>
      </c>
      <c r="V44" s="201">
        <v>0.18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8.0399999999999991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36.630000000000003</v>
      </c>
      <c r="L45" s="201">
        <v>33.46</v>
      </c>
      <c r="M45" s="201">
        <v>0</v>
      </c>
      <c r="N45" s="201">
        <v>1.1299999999999999</v>
      </c>
      <c r="O45" s="201">
        <v>1.89</v>
      </c>
      <c r="P45" s="201">
        <v>2.58</v>
      </c>
      <c r="Q45" s="201">
        <v>0.84</v>
      </c>
      <c r="R45" s="201">
        <v>5.38</v>
      </c>
      <c r="S45" s="201">
        <v>0</v>
      </c>
      <c r="T45" s="201">
        <v>0</v>
      </c>
      <c r="U45" s="201">
        <v>11.34</v>
      </c>
      <c r="V45" s="201">
        <v>0.18</v>
      </c>
      <c r="W45" s="201">
        <v>0.44</v>
      </c>
      <c r="X45" s="201">
        <v>1.4</v>
      </c>
      <c r="Y45" s="201">
        <v>0</v>
      </c>
      <c r="Z45" s="201">
        <v>36.03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8.0399999999999991</v>
      </c>
      <c r="AJ45" s="201">
        <v>0</v>
      </c>
      <c r="AK45" s="201">
        <v>57.6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63.66</v>
      </c>
      <c r="L46" s="201">
        <v>33.46</v>
      </c>
      <c r="M46" s="201">
        <v>0</v>
      </c>
      <c r="N46" s="201">
        <v>1.1299999999999999</v>
      </c>
      <c r="O46" s="201">
        <v>1.89</v>
      </c>
      <c r="P46" s="201">
        <v>2.58</v>
      </c>
      <c r="Q46" s="201">
        <v>0.84</v>
      </c>
      <c r="R46" s="201">
        <v>5.38</v>
      </c>
      <c r="S46" s="201">
        <v>0</v>
      </c>
      <c r="T46" s="201">
        <v>0</v>
      </c>
      <c r="U46" s="201">
        <v>11.34</v>
      </c>
      <c r="V46" s="201">
        <v>0.18</v>
      </c>
      <c r="W46" s="201">
        <v>0.44</v>
      </c>
      <c r="X46" s="201">
        <v>1.4</v>
      </c>
      <c r="Y46" s="201">
        <v>0</v>
      </c>
      <c r="Z46" s="201">
        <v>36.03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8.0399999999999991</v>
      </c>
      <c r="AJ46" s="201">
        <v>0</v>
      </c>
      <c r="AK46" s="201">
        <v>57.6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76.83</v>
      </c>
      <c r="L47" s="201">
        <v>33.46</v>
      </c>
      <c r="M47" s="201">
        <v>0</v>
      </c>
      <c r="N47" s="201">
        <v>1.1299999999999999</v>
      </c>
      <c r="O47" s="201">
        <v>1.89</v>
      </c>
      <c r="P47" s="201">
        <v>2.58</v>
      </c>
      <c r="Q47" s="201">
        <v>0.84</v>
      </c>
      <c r="R47" s="201">
        <v>5.38</v>
      </c>
      <c r="S47" s="201">
        <v>0</v>
      </c>
      <c r="T47" s="201">
        <v>0</v>
      </c>
      <c r="U47" s="201">
        <v>11.65</v>
      </c>
      <c r="V47" s="201">
        <v>0.18</v>
      </c>
      <c r="W47" s="201">
        <v>0.44</v>
      </c>
      <c r="X47" s="201">
        <v>1.4</v>
      </c>
      <c r="Y47" s="201">
        <v>0</v>
      </c>
      <c r="Z47" s="201">
        <v>36.03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8.0399999999999991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69.11</v>
      </c>
      <c r="L48" s="201">
        <v>33.46</v>
      </c>
      <c r="M48" s="201">
        <v>0</v>
      </c>
      <c r="N48" s="201">
        <v>1.1299999999999999</v>
      </c>
      <c r="O48" s="201">
        <v>1.89</v>
      </c>
      <c r="P48" s="201">
        <v>2.58</v>
      </c>
      <c r="Q48" s="201">
        <v>0.84</v>
      </c>
      <c r="R48" s="201">
        <v>5.38</v>
      </c>
      <c r="S48" s="201">
        <v>0</v>
      </c>
      <c r="T48" s="201">
        <v>0</v>
      </c>
      <c r="U48" s="201">
        <v>11.43</v>
      </c>
      <c r="V48" s="201">
        <v>0.18</v>
      </c>
      <c r="W48" s="201">
        <v>0.44</v>
      </c>
      <c r="X48" s="201">
        <v>1.4</v>
      </c>
      <c r="Y48" s="201">
        <v>0</v>
      </c>
      <c r="Z48" s="201">
        <v>36.03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8.0399999999999991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76.83</v>
      </c>
      <c r="L49" s="201">
        <v>33.46</v>
      </c>
      <c r="M49" s="201">
        <v>0</v>
      </c>
      <c r="N49" s="201">
        <v>1.1299999999999999</v>
      </c>
      <c r="O49" s="201">
        <v>1.89</v>
      </c>
      <c r="P49" s="201">
        <v>2.58</v>
      </c>
      <c r="Q49" s="201">
        <v>0.84</v>
      </c>
      <c r="R49" s="201">
        <v>5.38</v>
      </c>
      <c r="S49" s="201">
        <v>0</v>
      </c>
      <c r="T49" s="201">
        <v>0</v>
      </c>
      <c r="U49" s="201">
        <v>11.43</v>
      </c>
      <c r="V49" s="201">
        <v>0.18</v>
      </c>
      <c r="W49" s="201">
        <v>0.44</v>
      </c>
      <c r="X49" s="201">
        <v>1.4</v>
      </c>
      <c r="Y49" s="201">
        <v>0</v>
      </c>
      <c r="Z49" s="201">
        <v>36.03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8.0399999999999991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76.83</v>
      </c>
      <c r="L50" s="201">
        <v>33.46</v>
      </c>
      <c r="M50" s="201">
        <v>0</v>
      </c>
      <c r="N50" s="201">
        <v>1.1299999999999999</v>
      </c>
      <c r="O50" s="201">
        <v>1.89</v>
      </c>
      <c r="P50" s="201">
        <v>2.58</v>
      </c>
      <c r="Q50" s="201">
        <v>0.84</v>
      </c>
      <c r="R50" s="201">
        <v>5.38</v>
      </c>
      <c r="S50" s="201">
        <v>0</v>
      </c>
      <c r="T50" s="201">
        <v>0</v>
      </c>
      <c r="U50" s="201">
        <v>11.43</v>
      </c>
      <c r="V50" s="201">
        <v>0.18</v>
      </c>
      <c r="W50" s="201">
        <v>0.44</v>
      </c>
      <c r="X50" s="201">
        <v>1.4</v>
      </c>
      <c r="Y50" s="201">
        <v>0</v>
      </c>
      <c r="Z50" s="201">
        <v>36.03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8.0399999999999991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76.83</v>
      </c>
      <c r="L51" s="201">
        <v>33.46</v>
      </c>
      <c r="M51" s="201">
        <v>0</v>
      </c>
      <c r="N51" s="201">
        <v>1.1299999999999999</v>
      </c>
      <c r="O51" s="201">
        <v>1.89</v>
      </c>
      <c r="P51" s="201">
        <v>2.58</v>
      </c>
      <c r="Q51" s="201">
        <v>0.84</v>
      </c>
      <c r="R51" s="201">
        <v>5.38</v>
      </c>
      <c r="S51" s="201">
        <v>0</v>
      </c>
      <c r="T51" s="201">
        <v>0</v>
      </c>
      <c r="U51" s="201">
        <v>11.43</v>
      </c>
      <c r="V51" s="201">
        <v>0.18</v>
      </c>
      <c r="W51" s="201">
        <v>0.44</v>
      </c>
      <c r="X51" s="201">
        <v>1.4</v>
      </c>
      <c r="Y51" s="201">
        <v>0</v>
      </c>
      <c r="Z51" s="201">
        <v>36.03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76.83</v>
      </c>
      <c r="L52" s="201">
        <v>33.46</v>
      </c>
      <c r="M52" s="201">
        <v>0</v>
      </c>
      <c r="N52" s="201">
        <v>1.1299999999999999</v>
      </c>
      <c r="O52" s="201">
        <v>1.89</v>
      </c>
      <c r="P52" s="201">
        <v>2.58</v>
      </c>
      <c r="Q52" s="201">
        <v>0.84</v>
      </c>
      <c r="R52" s="201">
        <v>5.38</v>
      </c>
      <c r="S52" s="201">
        <v>0</v>
      </c>
      <c r="T52" s="201">
        <v>0</v>
      </c>
      <c r="U52" s="201">
        <v>11.43</v>
      </c>
      <c r="V52" s="201">
        <v>0.18</v>
      </c>
      <c r="W52" s="201">
        <v>0.44</v>
      </c>
      <c r="X52" s="201">
        <v>1.4</v>
      </c>
      <c r="Y52" s="201">
        <v>0</v>
      </c>
      <c r="Z52" s="201">
        <v>36.03</v>
      </c>
      <c r="AA52" s="201">
        <v>11.36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76.83</v>
      </c>
      <c r="L53" s="201">
        <v>33.46</v>
      </c>
      <c r="M53" s="201">
        <v>0</v>
      </c>
      <c r="N53" s="201">
        <v>1.1299999999999999</v>
      </c>
      <c r="O53" s="201">
        <v>1.89</v>
      </c>
      <c r="P53" s="201">
        <v>2.58</v>
      </c>
      <c r="Q53" s="201">
        <v>0.84</v>
      </c>
      <c r="R53" s="201">
        <v>5.38</v>
      </c>
      <c r="S53" s="201">
        <v>0</v>
      </c>
      <c r="T53" s="201">
        <v>0</v>
      </c>
      <c r="U53" s="201">
        <v>11.43</v>
      </c>
      <c r="V53" s="201">
        <v>0.18</v>
      </c>
      <c r="W53" s="201">
        <v>0.44</v>
      </c>
      <c r="X53" s="201">
        <v>1.4</v>
      </c>
      <c r="Y53" s="201">
        <v>0</v>
      </c>
      <c r="Z53" s="201">
        <v>36.03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76.83</v>
      </c>
      <c r="L54" s="201">
        <v>33.46</v>
      </c>
      <c r="M54" s="201">
        <v>0</v>
      </c>
      <c r="N54" s="201">
        <v>1.1299999999999999</v>
      </c>
      <c r="O54" s="201">
        <v>1.89</v>
      </c>
      <c r="P54" s="201">
        <v>2.58</v>
      </c>
      <c r="Q54" s="201">
        <v>0.84</v>
      </c>
      <c r="R54" s="201">
        <v>5.38</v>
      </c>
      <c r="S54" s="201">
        <v>0</v>
      </c>
      <c r="T54" s="201">
        <v>0</v>
      </c>
      <c r="U54" s="201">
        <v>11.43</v>
      </c>
      <c r="V54" s="201">
        <v>0.18</v>
      </c>
      <c r="W54" s="201">
        <v>0.44</v>
      </c>
      <c r="X54" s="201">
        <v>1.4</v>
      </c>
      <c r="Y54" s="201">
        <v>0</v>
      </c>
      <c r="Z54" s="201">
        <v>36.03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76.83</v>
      </c>
      <c r="L55" s="201">
        <v>33.46</v>
      </c>
      <c r="M55" s="201">
        <v>0</v>
      </c>
      <c r="N55" s="201">
        <v>1.1299999999999999</v>
      </c>
      <c r="O55" s="201">
        <v>1.89</v>
      </c>
      <c r="P55" s="201">
        <v>2.58</v>
      </c>
      <c r="Q55" s="201">
        <v>0.77</v>
      </c>
      <c r="R55" s="201">
        <v>4.59</v>
      </c>
      <c r="S55" s="201">
        <v>0</v>
      </c>
      <c r="T55" s="201">
        <v>0</v>
      </c>
      <c r="U55" s="201">
        <v>11.43</v>
      </c>
      <c r="V55" s="201">
        <v>0</v>
      </c>
      <c r="W55" s="201">
        <v>0.44</v>
      </c>
      <c r="X55" s="201">
        <v>1.4</v>
      </c>
      <c r="Y55" s="201">
        <v>0</v>
      </c>
      <c r="Z55" s="201">
        <v>36.03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76.83</v>
      </c>
      <c r="L56" s="201">
        <v>33.46</v>
      </c>
      <c r="M56" s="201">
        <v>0</v>
      </c>
      <c r="N56" s="201">
        <v>1.1299999999999999</v>
      </c>
      <c r="O56" s="201">
        <v>1.89</v>
      </c>
      <c r="P56" s="201">
        <v>2.58</v>
      </c>
      <c r="Q56" s="201">
        <v>0.84</v>
      </c>
      <c r="R56" s="201">
        <v>5.38</v>
      </c>
      <c r="S56" s="201">
        <v>0</v>
      </c>
      <c r="T56" s="201">
        <v>0</v>
      </c>
      <c r="U56" s="201">
        <v>11.43</v>
      </c>
      <c r="V56" s="201">
        <v>0</v>
      </c>
      <c r="W56" s="201">
        <v>0.44</v>
      </c>
      <c r="X56" s="201">
        <v>1.4</v>
      </c>
      <c r="Y56" s="201">
        <v>0</v>
      </c>
      <c r="Z56" s="201">
        <v>36.03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76.83</v>
      </c>
      <c r="L57" s="201">
        <v>33.26</v>
      </c>
      <c r="M57" s="201">
        <v>0</v>
      </c>
      <c r="N57" s="201">
        <v>1.1299999999999999</v>
      </c>
      <c r="O57" s="201">
        <v>1.89</v>
      </c>
      <c r="P57" s="201">
        <v>2.58</v>
      </c>
      <c r="Q57" s="201">
        <v>0.83</v>
      </c>
      <c r="R57" s="201">
        <v>5.26</v>
      </c>
      <c r="S57" s="201">
        <v>0</v>
      </c>
      <c r="T57" s="201">
        <v>0</v>
      </c>
      <c r="U57" s="201">
        <v>11.43</v>
      </c>
      <c r="V57" s="201">
        <v>0</v>
      </c>
      <c r="W57" s="201">
        <v>0.44</v>
      </c>
      <c r="X57" s="201">
        <v>1.4</v>
      </c>
      <c r="Y57" s="201">
        <v>0</v>
      </c>
      <c r="Z57" s="201">
        <v>35.99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76.83</v>
      </c>
      <c r="L58" s="201">
        <v>33.26</v>
      </c>
      <c r="M58" s="201">
        <v>0</v>
      </c>
      <c r="N58" s="201">
        <v>1.1299999999999999</v>
      </c>
      <c r="O58" s="201">
        <v>1.89</v>
      </c>
      <c r="P58" s="201">
        <v>2.58</v>
      </c>
      <c r="Q58" s="201">
        <v>0.85</v>
      </c>
      <c r="R58" s="201">
        <v>5.26</v>
      </c>
      <c r="S58" s="201">
        <v>0</v>
      </c>
      <c r="T58" s="201">
        <v>0</v>
      </c>
      <c r="U58" s="201">
        <v>11.43</v>
      </c>
      <c r="V58" s="201">
        <v>0.22</v>
      </c>
      <c r="W58" s="201">
        <v>0.44</v>
      </c>
      <c r="X58" s="201">
        <v>1.4</v>
      </c>
      <c r="Y58" s="201">
        <v>0</v>
      </c>
      <c r="Z58" s="201">
        <v>35.99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76.83</v>
      </c>
      <c r="L59" s="201">
        <v>33.26</v>
      </c>
      <c r="M59" s="201">
        <v>0</v>
      </c>
      <c r="N59" s="201">
        <v>1.1299999999999999</v>
      </c>
      <c r="O59" s="201">
        <v>1.89</v>
      </c>
      <c r="P59" s="201">
        <v>2.58</v>
      </c>
      <c r="Q59" s="201">
        <v>0.85</v>
      </c>
      <c r="R59" s="201">
        <v>5.38</v>
      </c>
      <c r="S59" s="201">
        <v>0</v>
      </c>
      <c r="T59" s="201">
        <v>0</v>
      </c>
      <c r="U59" s="201">
        <v>11.43</v>
      </c>
      <c r="V59" s="201">
        <v>0.17</v>
      </c>
      <c r="W59" s="201">
        <v>0.44</v>
      </c>
      <c r="X59" s="201">
        <v>1.4</v>
      </c>
      <c r="Y59" s="201">
        <v>0</v>
      </c>
      <c r="Z59" s="201">
        <v>33.57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76.83</v>
      </c>
      <c r="L60" s="201">
        <v>33.26</v>
      </c>
      <c r="M60" s="201">
        <v>0</v>
      </c>
      <c r="N60" s="201">
        <v>1.1299999999999999</v>
      </c>
      <c r="O60" s="201">
        <v>1.89</v>
      </c>
      <c r="P60" s="201">
        <v>2.58</v>
      </c>
      <c r="Q60" s="201">
        <v>0.85</v>
      </c>
      <c r="R60" s="201">
        <v>5.38</v>
      </c>
      <c r="S60" s="201">
        <v>0</v>
      </c>
      <c r="T60" s="201">
        <v>0</v>
      </c>
      <c r="U60" s="201">
        <v>11.43</v>
      </c>
      <c r="V60" s="201">
        <v>0.17</v>
      </c>
      <c r="W60" s="201">
        <v>0.44</v>
      </c>
      <c r="X60" s="201">
        <v>1.4</v>
      </c>
      <c r="Y60" s="201">
        <v>0</v>
      </c>
      <c r="Z60" s="201">
        <v>36.79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76.83</v>
      </c>
      <c r="L61" s="201">
        <v>33.26</v>
      </c>
      <c r="M61" s="201">
        <v>0</v>
      </c>
      <c r="N61" s="201">
        <v>1.1299999999999999</v>
      </c>
      <c r="O61" s="201">
        <v>1.89</v>
      </c>
      <c r="P61" s="201">
        <v>2.58</v>
      </c>
      <c r="Q61" s="201">
        <v>0.85</v>
      </c>
      <c r="R61" s="201">
        <v>5.38</v>
      </c>
      <c r="S61" s="201">
        <v>0</v>
      </c>
      <c r="T61" s="201">
        <v>0</v>
      </c>
      <c r="U61" s="201">
        <v>11.43</v>
      </c>
      <c r="V61" s="201">
        <v>0.17</v>
      </c>
      <c r="W61" s="201">
        <v>0.44</v>
      </c>
      <c r="X61" s="201">
        <v>1.4</v>
      </c>
      <c r="Y61" s="201">
        <v>0</v>
      </c>
      <c r="Z61" s="201">
        <v>36.99</v>
      </c>
      <c r="AA61" s="201">
        <v>11.36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76.83</v>
      </c>
      <c r="L62" s="201">
        <v>33.26</v>
      </c>
      <c r="M62" s="201">
        <v>0</v>
      </c>
      <c r="N62" s="201">
        <v>1.1299999999999999</v>
      </c>
      <c r="O62" s="201">
        <v>1.89</v>
      </c>
      <c r="P62" s="201">
        <v>2.58</v>
      </c>
      <c r="Q62" s="201">
        <v>0.85</v>
      </c>
      <c r="R62" s="201">
        <v>5.38</v>
      </c>
      <c r="S62" s="201">
        <v>0</v>
      </c>
      <c r="T62" s="201">
        <v>0</v>
      </c>
      <c r="U62" s="201">
        <v>11.43</v>
      </c>
      <c r="V62" s="201">
        <v>0.17</v>
      </c>
      <c r="W62" s="201">
        <v>0.44</v>
      </c>
      <c r="X62" s="201">
        <v>1.4</v>
      </c>
      <c r="Y62" s="201">
        <v>0</v>
      </c>
      <c r="Z62" s="201">
        <v>36.99</v>
      </c>
      <c r="AA62" s="201">
        <v>11.36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76.83</v>
      </c>
      <c r="L63" s="201">
        <v>33.53</v>
      </c>
      <c r="M63" s="201">
        <v>0</v>
      </c>
      <c r="N63" s="201">
        <v>1.1299999999999999</v>
      </c>
      <c r="O63" s="201">
        <v>1.89</v>
      </c>
      <c r="P63" s="201">
        <v>2.58</v>
      </c>
      <c r="Q63" s="201">
        <v>0.84</v>
      </c>
      <c r="R63" s="201">
        <v>5.38</v>
      </c>
      <c r="S63" s="201">
        <v>0</v>
      </c>
      <c r="T63" s="201">
        <v>0</v>
      </c>
      <c r="U63" s="201">
        <v>11.43</v>
      </c>
      <c r="V63" s="201">
        <v>0.17</v>
      </c>
      <c r="W63" s="201">
        <v>0.44</v>
      </c>
      <c r="X63" s="201">
        <v>1.4</v>
      </c>
      <c r="Y63" s="201">
        <v>0</v>
      </c>
      <c r="Z63" s="201">
        <v>36.99</v>
      </c>
      <c r="AA63" s="201">
        <v>11.36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76.83</v>
      </c>
      <c r="L64" s="201">
        <v>33.53</v>
      </c>
      <c r="M64" s="201">
        <v>0</v>
      </c>
      <c r="N64" s="201">
        <v>1.1299999999999999</v>
      </c>
      <c r="O64" s="201">
        <v>1.89</v>
      </c>
      <c r="P64" s="201">
        <v>2.58</v>
      </c>
      <c r="Q64" s="201">
        <v>0.84</v>
      </c>
      <c r="R64" s="201">
        <v>5.38</v>
      </c>
      <c r="S64" s="201">
        <v>0</v>
      </c>
      <c r="T64" s="201">
        <v>0</v>
      </c>
      <c r="U64" s="201">
        <v>11.43</v>
      </c>
      <c r="V64" s="201">
        <v>0.17</v>
      </c>
      <c r="W64" s="201">
        <v>0.44</v>
      </c>
      <c r="X64" s="201">
        <v>1.4</v>
      </c>
      <c r="Y64" s="201">
        <v>0</v>
      </c>
      <c r="Z64" s="201">
        <v>36.99</v>
      </c>
      <c r="AA64" s="201">
        <v>11.36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76.83</v>
      </c>
      <c r="L65" s="201">
        <v>33.53</v>
      </c>
      <c r="M65" s="201">
        <v>0</v>
      </c>
      <c r="N65" s="201">
        <v>1.1299999999999999</v>
      </c>
      <c r="O65" s="201">
        <v>1.89</v>
      </c>
      <c r="P65" s="201">
        <v>2.58</v>
      </c>
      <c r="Q65" s="201">
        <v>0.84</v>
      </c>
      <c r="R65" s="201">
        <v>5.38</v>
      </c>
      <c r="S65" s="201">
        <v>0</v>
      </c>
      <c r="T65" s="201">
        <v>0</v>
      </c>
      <c r="U65" s="201">
        <v>11.43</v>
      </c>
      <c r="V65" s="201">
        <v>0.17</v>
      </c>
      <c r="W65" s="201">
        <v>0.44</v>
      </c>
      <c r="X65" s="201">
        <v>1.4</v>
      </c>
      <c r="Y65" s="201">
        <v>0</v>
      </c>
      <c r="Z65" s="201">
        <v>36.99</v>
      </c>
      <c r="AA65" s="201">
        <v>11.36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76.83</v>
      </c>
      <c r="L66" s="201">
        <v>33.53</v>
      </c>
      <c r="M66" s="201">
        <v>0</v>
      </c>
      <c r="N66" s="201">
        <v>1.1299999999999999</v>
      </c>
      <c r="O66" s="201">
        <v>1.89</v>
      </c>
      <c r="P66" s="201">
        <v>2.58</v>
      </c>
      <c r="Q66" s="201">
        <v>0.84</v>
      </c>
      <c r="R66" s="201">
        <v>5.38</v>
      </c>
      <c r="S66" s="201">
        <v>0</v>
      </c>
      <c r="T66" s="201">
        <v>0</v>
      </c>
      <c r="U66" s="201">
        <v>11.43</v>
      </c>
      <c r="V66" s="201">
        <v>0.17</v>
      </c>
      <c r="W66" s="201">
        <v>0.44</v>
      </c>
      <c r="X66" s="201">
        <v>1.4</v>
      </c>
      <c r="Y66" s="201">
        <v>0</v>
      </c>
      <c r="Z66" s="201">
        <v>36.99</v>
      </c>
      <c r="AA66" s="201">
        <v>11.36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77.61</v>
      </c>
      <c r="L67" s="201">
        <v>33.46</v>
      </c>
      <c r="M67" s="201">
        <v>0</v>
      </c>
      <c r="N67" s="201">
        <v>1.1299999999999999</v>
      </c>
      <c r="O67" s="201">
        <v>1.89</v>
      </c>
      <c r="P67" s="201">
        <v>2.58</v>
      </c>
      <c r="Q67" s="201">
        <v>0.1</v>
      </c>
      <c r="R67" s="201">
        <v>5.0599999999999996</v>
      </c>
      <c r="S67" s="201">
        <v>0</v>
      </c>
      <c r="T67" s="201">
        <v>0</v>
      </c>
      <c r="U67" s="201">
        <v>11.43</v>
      </c>
      <c r="V67" s="201">
        <v>0.18</v>
      </c>
      <c r="W67" s="201">
        <v>0.83</v>
      </c>
      <c r="X67" s="201">
        <v>1.4</v>
      </c>
      <c r="Y67" s="201">
        <v>0</v>
      </c>
      <c r="Z67" s="201">
        <v>38.729999999999997</v>
      </c>
      <c r="AA67" s="201">
        <v>11.73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77.61</v>
      </c>
      <c r="L68" s="201">
        <v>33.46</v>
      </c>
      <c r="M68" s="201">
        <v>0</v>
      </c>
      <c r="N68" s="201">
        <v>1.1299999999999999</v>
      </c>
      <c r="O68" s="201">
        <v>1.89</v>
      </c>
      <c r="P68" s="201">
        <v>2.58</v>
      </c>
      <c r="Q68" s="201">
        <v>0.1</v>
      </c>
      <c r="R68" s="201">
        <v>5.0599999999999996</v>
      </c>
      <c r="S68" s="201">
        <v>0</v>
      </c>
      <c r="T68" s="201">
        <v>0</v>
      </c>
      <c r="U68" s="201">
        <v>11.43</v>
      </c>
      <c r="V68" s="201">
        <v>0.17</v>
      </c>
      <c r="W68" s="201">
        <v>0.44</v>
      </c>
      <c r="X68" s="201">
        <v>1.4</v>
      </c>
      <c r="Y68" s="201">
        <v>0</v>
      </c>
      <c r="Z68" s="201">
        <v>36.99</v>
      </c>
      <c r="AA68" s="201">
        <v>11.73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78.67</v>
      </c>
      <c r="L69" s="201">
        <v>19.02</v>
      </c>
      <c r="M69" s="201">
        <v>0</v>
      </c>
      <c r="N69" s="201">
        <v>1.1299999999999999</v>
      </c>
      <c r="O69" s="201">
        <v>1.89</v>
      </c>
      <c r="P69" s="201">
        <v>2.58</v>
      </c>
      <c r="Q69" s="201">
        <v>0.1</v>
      </c>
      <c r="R69" s="201">
        <v>0.4</v>
      </c>
      <c r="S69" s="201">
        <v>0</v>
      </c>
      <c r="T69" s="201">
        <v>0</v>
      </c>
      <c r="U69" s="201">
        <v>11.43</v>
      </c>
      <c r="V69" s="201">
        <v>0.17</v>
      </c>
      <c r="W69" s="201">
        <v>0.44</v>
      </c>
      <c r="X69" s="201">
        <v>1.4</v>
      </c>
      <c r="Y69" s="201">
        <v>0</v>
      </c>
      <c r="Z69" s="201">
        <v>8.08</v>
      </c>
      <c r="AA69" s="201">
        <v>11.79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77.61</v>
      </c>
      <c r="L70" s="201">
        <v>2.44</v>
      </c>
      <c r="M70" s="201">
        <v>0</v>
      </c>
      <c r="N70" s="201">
        <v>1.1299999999999999</v>
      </c>
      <c r="O70" s="201">
        <v>1.89</v>
      </c>
      <c r="P70" s="201">
        <v>2.58</v>
      </c>
      <c r="Q70" s="201">
        <v>0.1</v>
      </c>
      <c r="R70" s="201">
        <v>0.4</v>
      </c>
      <c r="S70" s="201">
        <v>0</v>
      </c>
      <c r="T70" s="201">
        <v>0</v>
      </c>
      <c r="U70" s="201">
        <v>11.43</v>
      </c>
      <c r="V70" s="201">
        <v>0.17</v>
      </c>
      <c r="W70" s="201">
        <v>0.44</v>
      </c>
      <c r="X70" s="201">
        <v>1.4</v>
      </c>
      <c r="Y70" s="201">
        <v>0</v>
      </c>
      <c r="Z70" s="201">
        <v>2.11</v>
      </c>
      <c r="AA70" s="201">
        <v>11.79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77.61</v>
      </c>
      <c r="L71" s="201">
        <v>11.32</v>
      </c>
      <c r="M71" s="201">
        <v>0</v>
      </c>
      <c r="N71" s="201">
        <v>1.1299999999999999</v>
      </c>
      <c r="O71" s="201">
        <v>1.89</v>
      </c>
      <c r="P71" s="201">
        <v>2.58</v>
      </c>
      <c r="Q71" s="201">
        <v>0.1</v>
      </c>
      <c r="R71" s="201">
        <v>0.4</v>
      </c>
      <c r="S71" s="201">
        <v>0</v>
      </c>
      <c r="T71" s="201">
        <v>0</v>
      </c>
      <c r="U71" s="201">
        <v>11.43</v>
      </c>
      <c r="V71" s="201">
        <v>0.17</v>
      </c>
      <c r="W71" s="201">
        <v>0.44</v>
      </c>
      <c r="X71" s="201">
        <v>1.4</v>
      </c>
      <c r="Y71" s="201">
        <v>0</v>
      </c>
      <c r="Z71" s="201">
        <v>2.11</v>
      </c>
      <c r="AA71" s="201">
        <v>11.79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77.489999999999995</v>
      </c>
      <c r="L72" s="201">
        <v>32.5</v>
      </c>
      <c r="M72" s="201">
        <v>0</v>
      </c>
      <c r="N72" s="201">
        <v>1.1299999999999999</v>
      </c>
      <c r="O72" s="201">
        <v>1.89</v>
      </c>
      <c r="P72" s="201">
        <v>2.58</v>
      </c>
      <c r="Q72" s="201">
        <v>0.1</v>
      </c>
      <c r="R72" s="201">
        <v>0.4</v>
      </c>
      <c r="S72" s="201">
        <v>0</v>
      </c>
      <c r="T72" s="201">
        <v>0</v>
      </c>
      <c r="U72" s="201">
        <v>11.43</v>
      </c>
      <c r="V72" s="201">
        <v>0.17</v>
      </c>
      <c r="W72" s="201">
        <v>0.44</v>
      </c>
      <c r="X72" s="201">
        <v>1.4</v>
      </c>
      <c r="Y72" s="201">
        <v>0</v>
      </c>
      <c r="Z72" s="201">
        <v>2.11</v>
      </c>
      <c r="AA72" s="201">
        <v>11.79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77.489999999999995</v>
      </c>
      <c r="L73" s="201">
        <v>12.29</v>
      </c>
      <c r="M73" s="201">
        <v>0</v>
      </c>
      <c r="N73" s="201">
        <v>1.1299999999999999</v>
      </c>
      <c r="O73" s="201">
        <v>1.89</v>
      </c>
      <c r="P73" s="201">
        <v>2.58</v>
      </c>
      <c r="Q73" s="201">
        <v>0.1</v>
      </c>
      <c r="R73" s="201">
        <v>0.4</v>
      </c>
      <c r="S73" s="201">
        <v>0</v>
      </c>
      <c r="T73" s="201">
        <v>0</v>
      </c>
      <c r="U73" s="201">
        <v>11.43</v>
      </c>
      <c r="V73" s="201">
        <v>0.17</v>
      </c>
      <c r="W73" s="201">
        <v>0.44</v>
      </c>
      <c r="X73" s="201">
        <v>1.4</v>
      </c>
      <c r="Y73" s="201">
        <v>0</v>
      </c>
      <c r="Z73" s="201">
        <v>2.11</v>
      </c>
      <c r="AA73" s="201">
        <v>0.65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77.489999999999995</v>
      </c>
      <c r="L74" s="201">
        <v>2.44</v>
      </c>
      <c r="M74" s="201">
        <v>0</v>
      </c>
      <c r="N74" s="201">
        <v>1.1299999999999999</v>
      </c>
      <c r="O74" s="201">
        <v>1.89</v>
      </c>
      <c r="P74" s="201">
        <v>2.58</v>
      </c>
      <c r="Q74" s="201">
        <v>0.1</v>
      </c>
      <c r="R74" s="201">
        <v>0.4</v>
      </c>
      <c r="S74" s="201">
        <v>0</v>
      </c>
      <c r="T74" s="201">
        <v>0</v>
      </c>
      <c r="U74" s="201">
        <v>11.43</v>
      </c>
      <c r="V74" s="201">
        <v>0.17</v>
      </c>
      <c r="W74" s="201">
        <v>0.44</v>
      </c>
      <c r="X74" s="201">
        <v>1.4</v>
      </c>
      <c r="Y74" s="201">
        <v>0</v>
      </c>
      <c r="Z74" s="201">
        <v>2.11</v>
      </c>
      <c r="AA74" s="201">
        <v>0.65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47.77</v>
      </c>
      <c r="L75" s="201">
        <v>2.44</v>
      </c>
      <c r="M75" s="201">
        <v>0</v>
      </c>
      <c r="N75" s="201">
        <v>1.1299999999999999</v>
      </c>
      <c r="O75" s="201">
        <v>1.89</v>
      </c>
      <c r="P75" s="201">
        <v>2.58</v>
      </c>
      <c r="Q75" s="201">
        <v>0.1</v>
      </c>
      <c r="R75" s="201">
        <v>0.4</v>
      </c>
      <c r="S75" s="201">
        <v>0</v>
      </c>
      <c r="T75" s="201">
        <v>0</v>
      </c>
      <c r="U75" s="201">
        <v>11.43</v>
      </c>
      <c r="V75" s="201">
        <v>0.17</v>
      </c>
      <c r="W75" s="201">
        <v>0.44</v>
      </c>
      <c r="X75" s="201">
        <v>1.4</v>
      </c>
      <c r="Y75" s="201">
        <v>0</v>
      </c>
      <c r="Z75" s="201">
        <v>2.11</v>
      </c>
      <c r="AA75" s="201">
        <v>0.65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33.33</v>
      </c>
      <c r="L76" s="201">
        <v>2.44</v>
      </c>
      <c r="M76" s="201">
        <v>0</v>
      </c>
      <c r="N76" s="201">
        <v>1.1299999999999999</v>
      </c>
      <c r="O76" s="201">
        <v>1.89</v>
      </c>
      <c r="P76" s="201">
        <v>2.58</v>
      </c>
      <c r="Q76" s="201">
        <v>0.1</v>
      </c>
      <c r="R76" s="201">
        <v>0.4</v>
      </c>
      <c r="S76" s="201">
        <v>0</v>
      </c>
      <c r="T76" s="201">
        <v>0</v>
      </c>
      <c r="U76" s="201">
        <v>11.43</v>
      </c>
      <c r="V76" s="201">
        <v>0.17</v>
      </c>
      <c r="W76" s="201">
        <v>0.44</v>
      </c>
      <c r="X76" s="201">
        <v>1.4</v>
      </c>
      <c r="Y76" s="201">
        <v>0</v>
      </c>
      <c r="Z76" s="201">
        <v>2.11</v>
      </c>
      <c r="AA76" s="201">
        <v>0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23.7</v>
      </c>
      <c r="L77" s="201">
        <v>2.48</v>
      </c>
      <c r="M77" s="201">
        <v>0</v>
      </c>
      <c r="N77" s="201">
        <v>1.1299999999999999</v>
      </c>
      <c r="O77" s="201">
        <v>1.89</v>
      </c>
      <c r="P77" s="201">
        <v>2.58</v>
      </c>
      <c r="Q77" s="201">
        <v>0.1</v>
      </c>
      <c r="R77" s="201">
        <v>0.4</v>
      </c>
      <c r="S77" s="201">
        <v>0</v>
      </c>
      <c r="T77" s="201">
        <v>0</v>
      </c>
      <c r="U77" s="201">
        <v>11.43</v>
      </c>
      <c r="V77" s="201">
        <v>0.17</v>
      </c>
      <c r="W77" s="201">
        <v>0.44</v>
      </c>
      <c r="X77" s="201">
        <v>1.4</v>
      </c>
      <c r="Y77" s="201">
        <v>0</v>
      </c>
      <c r="Z77" s="201">
        <v>2.11</v>
      </c>
      <c r="AA77" s="201">
        <v>0.65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209.25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6.1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2.58</v>
      </c>
      <c r="Q78" s="201">
        <v>0.1</v>
      </c>
      <c r="R78" s="201">
        <v>0.4</v>
      </c>
      <c r="S78" s="201">
        <v>0</v>
      </c>
      <c r="T78" s="201">
        <v>0</v>
      </c>
      <c r="U78" s="201">
        <v>11.43</v>
      </c>
      <c r="V78" s="201">
        <v>0.17</v>
      </c>
      <c r="W78" s="201">
        <v>0.44</v>
      </c>
      <c r="X78" s="201">
        <v>1.4</v>
      </c>
      <c r="Y78" s="201">
        <v>0</v>
      </c>
      <c r="Z78" s="201">
        <v>2.11</v>
      </c>
      <c r="AA78" s="201">
        <v>0.65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202.5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6.11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2.58</v>
      </c>
      <c r="Q79" s="201">
        <v>0.1</v>
      </c>
      <c r="R79" s="201">
        <v>0.4</v>
      </c>
      <c r="S79" s="201">
        <v>0</v>
      </c>
      <c r="T79" s="201">
        <v>0</v>
      </c>
      <c r="U79" s="201">
        <v>11.43</v>
      </c>
      <c r="V79" s="201">
        <v>0.17</v>
      </c>
      <c r="W79" s="201">
        <v>0.44</v>
      </c>
      <c r="X79" s="201">
        <v>1.4</v>
      </c>
      <c r="Y79" s="201">
        <v>0</v>
      </c>
      <c r="Z79" s="201">
        <v>2.11</v>
      </c>
      <c r="AA79" s="201">
        <v>0.65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198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6.11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2.58</v>
      </c>
      <c r="Q80" s="201">
        <v>0.1</v>
      </c>
      <c r="R80" s="201">
        <v>0.4</v>
      </c>
      <c r="S80" s="201">
        <v>0</v>
      </c>
      <c r="T80" s="201">
        <v>0</v>
      </c>
      <c r="U80" s="201">
        <v>11.43</v>
      </c>
      <c r="V80" s="201">
        <v>0.17</v>
      </c>
      <c r="W80" s="201">
        <v>0.44</v>
      </c>
      <c r="X80" s="201">
        <v>1.4</v>
      </c>
      <c r="Y80" s="201">
        <v>0</v>
      </c>
      <c r="Z80" s="201">
        <v>2.11</v>
      </c>
      <c r="AA80" s="201">
        <v>0.65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57.39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2.58</v>
      </c>
      <c r="Q81" s="201">
        <v>0.1</v>
      </c>
      <c r="R81" s="201">
        <v>0.4</v>
      </c>
      <c r="S81" s="201">
        <v>0</v>
      </c>
      <c r="T81" s="201">
        <v>0</v>
      </c>
      <c r="U81" s="201">
        <v>11.43</v>
      </c>
      <c r="V81" s="201">
        <v>0.17</v>
      </c>
      <c r="W81" s="201">
        <v>0.44</v>
      </c>
      <c r="X81" s="201">
        <v>1.4</v>
      </c>
      <c r="Y81" s="201">
        <v>0</v>
      </c>
      <c r="Z81" s="201">
        <v>2.11</v>
      </c>
      <c r="AA81" s="201">
        <v>0.65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166.5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67.02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2.58</v>
      </c>
      <c r="Q82" s="201">
        <v>0.1</v>
      </c>
      <c r="R82" s="201">
        <v>0.4</v>
      </c>
      <c r="S82" s="201">
        <v>0</v>
      </c>
      <c r="T82" s="201">
        <v>0</v>
      </c>
      <c r="U82" s="201">
        <v>11.43</v>
      </c>
      <c r="V82" s="201">
        <v>0.17</v>
      </c>
      <c r="W82" s="201">
        <v>0.44</v>
      </c>
      <c r="X82" s="201">
        <v>1.4</v>
      </c>
      <c r="Y82" s="201">
        <v>0</v>
      </c>
      <c r="Z82" s="201">
        <v>2.11</v>
      </c>
      <c r="AA82" s="201">
        <v>3.79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150.75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77.61</v>
      </c>
      <c r="L83" s="201">
        <v>2.44</v>
      </c>
      <c r="M83" s="201">
        <v>0</v>
      </c>
      <c r="N83" s="201">
        <v>1.1299999999999999</v>
      </c>
      <c r="O83" s="201">
        <v>1.89</v>
      </c>
      <c r="P83" s="201">
        <v>2.58</v>
      </c>
      <c r="Q83" s="201">
        <v>0.1</v>
      </c>
      <c r="R83" s="201">
        <v>0.4</v>
      </c>
      <c r="S83" s="201">
        <v>0</v>
      </c>
      <c r="T83" s="201">
        <v>0</v>
      </c>
      <c r="U83" s="201">
        <v>11.43</v>
      </c>
      <c r="V83" s="201">
        <v>0.17</v>
      </c>
      <c r="W83" s="201">
        <v>0.44</v>
      </c>
      <c r="X83" s="201">
        <v>1.4</v>
      </c>
      <c r="Y83" s="201">
        <v>0</v>
      </c>
      <c r="Z83" s="201">
        <v>2.11</v>
      </c>
      <c r="AA83" s="201">
        <v>0.65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</v>
      </c>
      <c r="AL83" s="201">
        <v>0</v>
      </c>
      <c r="AM83" s="201">
        <v>0</v>
      </c>
      <c r="AN83" s="201">
        <v>0</v>
      </c>
      <c r="AO83" s="201">
        <v>155.25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77.61</v>
      </c>
      <c r="L84" s="201">
        <v>12.29</v>
      </c>
      <c r="M84" s="201">
        <v>0</v>
      </c>
      <c r="N84" s="201">
        <v>1.1299999999999999</v>
      </c>
      <c r="O84" s="201">
        <v>1.89</v>
      </c>
      <c r="P84" s="201">
        <v>2.58</v>
      </c>
      <c r="Q84" s="201">
        <v>0.1</v>
      </c>
      <c r="R84" s="201">
        <v>0.4</v>
      </c>
      <c r="S84" s="201">
        <v>0</v>
      </c>
      <c r="T84" s="201">
        <v>0</v>
      </c>
      <c r="U84" s="201">
        <v>11.43</v>
      </c>
      <c r="V84" s="201">
        <v>0.17</v>
      </c>
      <c r="W84" s="201">
        <v>0.44</v>
      </c>
      <c r="X84" s="201">
        <v>1.4</v>
      </c>
      <c r="Y84" s="201">
        <v>0</v>
      </c>
      <c r="Z84" s="201">
        <v>2.11</v>
      </c>
      <c r="AA84" s="201">
        <v>0.65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</v>
      </c>
      <c r="AL84" s="201">
        <v>0</v>
      </c>
      <c r="AM84" s="201">
        <v>0</v>
      </c>
      <c r="AN84" s="201">
        <v>0</v>
      </c>
      <c r="AO84" s="201">
        <v>155.25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83.73</v>
      </c>
      <c r="L85" s="201">
        <v>17.100000000000001</v>
      </c>
      <c r="M85" s="201">
        <v>0</v>
      </c>
      <c r="N85" s="201">
        <v>1.1299999999999999</v>
      </c>
      <c r="O85" s="201">
        <v>1.89</v>
      </c>
      <c r="P85" s="201">
        <v>2.58</v>
      </c>
      <c r="Q85" s="201">
        <v>0.1</v>
      </c>
      <c r="R85" s="201">
        <v>0.4</v>
      </c>
      <c r="S85" s="201">
        <v>0</v>
      </c>
      <c r="T85" s="201">
        <v>0</v>
      </c>
      <c r="U85" s="201">
        <v>11.43</v>
      </c>
      <c r="V85" s="201">
        <v>0.17</v>
      </c>
      <c r="W85" s="201">
        <v>0.44</v>
      </c>
      <c r="X85" s="201">
        <v>1.4</v>
      </c>
      <c r="Y85" s="201">
        <v>0</v>
      </c>
      <c r="Z85" s="201">
        <v>2.11</v>
      </c>
      <c r="AA85" s="201">
        <v>0.65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</v>
      </c>
      <c r="AL85" s="201">
        <v>0</v>
      </c>
      <c r="AM85" s="201">
        <v>0</v>
      </c>
      <c r="AN85" s="201">
        <v>0</v>
      </c>
      <c r="AO85" s="201">
        <v>155.25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77.61</v>
      </c>
      <c r="L86" s="201">
        <v>17.100000000000001</v>
      </c>
      <c r="M86" s="201">
        <v>0</v>
      </c>
      <c r="N86" s="201">
        <v>1.1299999999999999</v>
      </c>
      <c r="O86" s="201">
        <v>1.89</v>
      </c>
      <c r="P86" s="201">
        <v>2.58</v>
      </c>
      <c r="Q86" s="201">
        <v>0.1</v>
      </c>
      <c r="R86" s="201">
        <v>0.4</v>
      </c>
      <c r="S86" s="201">
        <v>0</v>
      </c>
      <c r="T86" s="201">
        <v>0</v>
      </c>
      <c r="U86" s="201">
        <v>11.43</v>
      </c>
      <c r="V86" s="201">
        <v>0.17</v>
      </c>
      <c r="W86" s="201">
        <v>0.44</v>
      </c>
      <c r="X86" s="201">
        <v>1.4</v>
      </c>
      <c r="Y86" s="201">
        <v>0</v>
      </c>
      <c r="Z86" s="201">
        <v>2.11</v>
      </c>
      <c r="AA86" s="201">
        <v>0.65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155.25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77.61</v>
      </c>
      <c r="L87" s="201">
        <v>31.54</v>
      </c>
      <c r="M87" s="201">
        <v>0</v>
      </c>
      <c r="N87" s="201">
        <v>1.1299999999999999</v>
      </c>
      <c r="O87" s="201">
        <v>1.89</v>
      </c>
      <c r="P87" s="201">
        <v>2.58</v>
      </c>
      <c r="Q87" s="201">
        <v>0.1</v>
      </c>
      <c r="R87" s="201">
        <v>0.4</v>
      </c>
      <c r="S87" s="201">
        <v>0</v>
      </c>
      <c r="T87" s="201">
        <v>0</v>
      </c>
      <c r="U87" s="201">
        <v>11.43</v>
      </c>
      <c r="V87" s="201">
        <v>0.17</v>
      </c>
      <c r="W87" s="201">
        <v>0.44</v>
      </c>
      <c r="X87" s="201">
        <v>1.4</v>
      </c>
      <c r="Y87" s="201">
        <v>0</v>
      </c>
      <c r="Z87" s="201">
        <v>2.11</v>
      </c>
      <c r="AA87" s="201">
        <v>8.61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155.25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77.61</v>
      </c>
      <c r="L88" s="201">
        <v>21.91</v>
      </c>
      <c r="M88" s="201">
        <v>0</v>
      </c>
      <c r="N88" s="201">
        <v>1.1299999999999999</v>
      </c>
      <c r="O88" s="201">
        <v>1.89</v>
      </c>
      <c r="P88" s="201">
        <v>2.58</v>
      </c>
      <c r="Q88" s="201">
        <v>0.1</v>
      </c>
      <c r="R88" s="201">
        <v>0.4</v>
      </c>
      <c r="S88" s="201">
        <v>0</v>
      </c>
      <c r="T88" s="201">
        <v>0</v>
      </c>
      <c r="U88" s="201">
        <v>11.43</v>
      </c>
      <c r="V88" s="201">
        <v>0.17</v>
      </c>
      <c r="W88" s="201">
        <v>0.44</v>
      </c>
      <c r="X88" s="201">
        <v>1.4</v>
      </c>
      <c r="Y88" s="201">
        <v>0</v>
      </c>
      <c r="Z88" s="201">
        <v>2.11</v>
      </c>
      <c r="AA88" s="201">
        <v>0.65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155.25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77.61</v>
      </c>
      <c r="L89" s="201">
        <v>31.54</v>
      </c>
      <c r="M89" s="201">
        <v>0</v>
      </c>
      <c r="N89" s="201">
        <v>1.1299999999999999</v>
      </c>
      <c r="O89" s="201">
        <v>1.89</v>
      </c>
      <c r="P89" s="201">
        <v>2.58</v>
      </c>
      <c r="Q89" s="201">
        <v>0.1</v>
      </c>
      <c r="R89" s="201">
        <v>0.4</v>
      </c>
      <c r="S89" s="201">
        <v>0</v>
      </c>
      <c r="T89" s="201">
        <v>0</v>
      </c>
      <c r="U89" s="201">
        <v>11.43</v>
      </c>
      <c r="V89" s="201">
        <v>0.17</v>
      </c>
      <c r="W89" s="201">
        <v>0.44</v>
      </c>
      <c r="X89" s="201">
        <v>1.4</v>
      </c>
      <c r="Y89" s="201">
        <v>0</v>
      </c>
      <c r="Z89" s="201">
        <v>2.11</v>
      </c>
      <c r="AA89" s="201">
        <v>8.61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155.25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77.61</v>
      </c>
      <c r="L90" s="201">
        <v>31.54</v>
      </c>
      <c r="M90" s="201">
        <v>0</v>
      </c>
      <c r="N90" s="201">
        <v>1.1299999999999999</v>
      </c>
      <c r="O90" s="201">
        <v>1.89</v>
      </c>
      <c r="P90" s="201">
        <v>2.58</v>
      </c>
      <c r="Q90" s="201">
        <v>0.1</v>
      </c>
      <c r="R90" s="201">
        <v>0.4</v>
      </c>
      <c r="S90" s="201">
        <v>0</v>
      </c>
      <c r="T90" s="201">
        <v>0</v>
      </c>
      <c r="U90" s="201">
        <v>11.43</v>
      </c>
      <c r="V90" s="201">
        <v>0.17</v>
      </c>
      <c r="W90" s="201">
        <v>0.44</v>
      </c>
      <c r="X90" s="201">
        <v>1.4</v>
      </c>
      <c r="Y90" s="201">
        <v>0</v>
      </c>
      <c r="Z90" s="201">
        <v>2.11</v>
      </c>
      <c r="AA90" s="201">
        <v>8.61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155.25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77.61</v>
      </c>
      <c r="L91" s="201">
        <v>7.47</v>
      </c>
      <c r="M91" s="201">
        <v>0</v>
      </c>
      <c r="N91" s="201">
        <v>1.1299999999999999</v>
      </c>
      <c r="O91" s="201">
        <v>1.89</v>
      </c>
      <c r="P91" s="201">
        <v>2.58</v>
      </c>
      <c r="Q91" s="201">
        <v>0.1</v>
      </c>
      <c r="R91" s="201">
        <v>0.4</v>
      </c>
      <c r="S91" s="201">
        <v>0</v>
      </c>
      <c r="T91" s="201">
        <v>0</v>
      </c>
      <c r="U91" s="201">
        <v>11.43</v>
      </c>
      <c r="V91" s="201">
        <v>0.17</v>
      </c>
      <c r="W91" s="201">
        <v>0.44</v>
      </c>
      <c r="X91" s="201">
        <v>1.4</v>
      </c>
      <c r="Y91" s="201">
        <v>0</v>
      </c>
      <c r="Z91" s="201">
        <v>2.11</v>
      </c>
      <c r="AA91" s="201">
        <v>0.65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155.25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77.61</v>
      </c>
      <c r="L92" s="201">
        <v>2.44</v>
      </c>
      <c r="M92" s="201">
        <v>0</v>
      </c>
      <c r="N92" s="201">
        <v>1.1299999999999999</v>
      </c>
      <c r="O92" s="201">
        <v>1.89</v>
      </c>
      <c r="P92" s="201">
        <v>2.58</v>
      </c>
      <c r="Q92" s="201">
        <v>0.1</v>
      </c>
      <c r="R92" s="201">
        <v>0.4</v>
      </c>
      <c r="S92" s="201">
        <v>0</v>
      </c>
      <c r="T92" s="201">
        <v>0</v>
      </c>
      <c r="U92" s="201">
        <v>11.43</v>
      </c>
      <c r="V92" s="201">
        <v>0.17</v>
      </c>
      <c r="W92" s="201">
        <v>0.44</v>
      </c>
      <c r="X92" s="201">
        <v>1.4</v>
      </c>
      <c r="Y92" s="201">
        <v>0</v>
      </c>
      <c r="Z92" s="201">
        <v>2.11</v>
      </c>
      <c r="AA92" s="201">
        <v>0.65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155.25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77.61</v>
      </c>
      <c r="L93" s="201">
        <v>2.44</v>
      </c>
      <c r="M93" s="201">
        <v>0</v>
      </c>
      <c r="N93" s="201">
        <v>1.1299999999999999</v>
      </c>
      <c r="O93" s="201">
        <v>1.89</v>
      </c>
      <c r="P93" s="201">
        <v>2.58</v>
      </c>
      <c r="Q93" s="201">
        <v>0.1</v>
      </c>
      <c r="R93" s="201">
        <v>0.4</v>
      </c>
      <c r="S93" s="201">
        <v>0</v>
      </c>
      <c r="T93" s="201">
        <v>0</v>
      </c>
      <c r="U93" s="201">
        <v>11.43</v>
      </c>
      <c r="V93" s="201">
        <v>0.17</v>
      </c>
      <c r="W93" s="201">
        <v>0.44</v>
      </c>
      <c r="X93" s="201">
        <v>1.4</v>
      </c>
      <c r="Y93" s="201">
        <v>0</v>
      </c>
      <c r="Z93" s="201">
        <v>2.11</v>
      </c>
      <c r="AA93" s="201">
        <v>0.65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155.25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77.61</v>
      </c>
      <c r="L94" s="201">
        <v>31.54</v>
      </c>
      <c r="M94" s="201">
        <v>0</v>
      </c>
      <c r="N94" s="201">
        <v>1.1299999999999999</v>
      </c>
      <c r="O94" s="201">
        <v>1.89</v>
      </c>
      <c r="P94" s="201">
        <v>2.58</v>
      </c>
      <c r="Q94" s="201">
        <v>0.1</v>
      </c>
      <c r="R94" s="201">
        <v>0.4</v>
      </c>
      <c r="S94" s="201">
        <v>0</v>
      </c>
      <c r="T94" s="201">
        <v>0</v>
      </c>
      <c r="U94" s="201">
        <v>11.43</v>
      </c>
      <c r="V94" s="201">
        <v>0.17</v>
      </c>
      <c r="W94" s="201">
        <v>0.44</v>
      </c>
      <c r="X94" s="201">
        <v>1.4</v>
      </c>
      <c r="Y94" s="201">
        <v>0</v>
      </c>
      <c r="Z94" s="201">
        <v>2.11</v>
      </c>
      <c r="AA94" s="201">
        <v>8.61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155.25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70.42</v>
      </c>
      <c r="L95" s="201">
        <v>31.54</v>
      </c>
      <c r="M95" s="201">
        <v>0</v>
      </c>
      <c r="N95" s="201">
        <v>1.1299999999999999</v>
      </c>
      <c r="O95" s="201">
        <v>1.89</v>
      </c>
      <c r="P95" s="201">
        <v>2.58</v>
      </c>
      <c r="Q95" s="201">
        <v>0.1</v>
      </c>
      <c r="R95" s="201">
        <v>0.4</v>
      </c>
      <c r="S95" s="201">
        <v>0</v>
      </c>
      <c r="T95" s="201">
        <v>0</v>
      </c>
      <c r="U95" s="201">
        <v>11.43</v>
      </c>
      <c r="V95" s="201">
        <v>0.17</v>
      </c>
      <c r="W95" s="201">
        <v>0.44</v>
      </c>
      <c r="X95" s="201">
        <v>1.4</v>
      </c>
      <c r="Y95" s="201">
        <v>0</v>
      </c>
      <c r="Z95" s="201">
        <v>2.11</v>
      </c>
      <c r="AA95" s="201">
        <v>0.65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155.25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77.510000000000005</v>
      </c>
      <c r="L96" s="201">
        <v>31.54</v>
      </c>
      <c r="M96" s="201">
        <v>0</v>
      </c>
      <c r="N96" s="201">
        <v>1.1299999999999999</v>
      </c>
      <c r="O96" s="201">
        <v>1.89</v>
      </c>
      <c r="P96" s="201">
        <v>2.58</v>
      </c>
      <c r="Q96" s="201">
        <v>0.1</v>
      </c>
      <c r="R96" s="201">
        <v>0.4</v>
      </c>
      <c r="S96" s="201">
        <v>0</v>
      </c>
      <c r="T96" s="201">
        <v>0</v>
      </c>
      <c r="U96" s="201">
        <v>11.43</v>
      </c>
      <c r="V96" s="201">
        <v>0.17</v>
      </c>
      <c r="W96" s="201">
        <v>0.44</v>
      </c>
      <c r="X96" s="201">
        <v>1.4</v>
      </c>
      <c r="Y96" s="201">
        <v>0</v>
      </c>
      <c r="Z96" s="201">
        <v>2.11</v>
      </c>
      <c r="AA96" s="201">
        <v>8.61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155.25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77.61</v>
      </c>
      <c r="L97" s="201">
        <v>2.44</v>
      </c>
      <c r="M97" s="201">
        <v>0</v>
      </c>
      <c r="N97" s="201">
        <v>1.1299999999999999</v>
      </c>
      <c r="O97" s="201">
        <v>1.89</v>
      </c>
      <c r="P97" s="201">
        <v>2.58</v>
      </c>
      <c r="Q97" s="201">
        <v>0.1</v>
      </c>
      <c r="R97" s="201">
        <v>0.4</v>
      </c>
      <c r="S97" s="201">
        <v>0</v>
      </c>
      <c r="T97" s="201">
        <v>0</v>
      </c>
      <c r="U97" s="201">
        <v>11.43</v>
      </c>
      <c r="V97" s="201">
        <v>0.17</v>
      </c>
      <c r="W97" s="201">
        <v>0.44</v>
      </c>
      <c r="X97" s="201">
        <v>1.4</v>
      </c>
      <c r="Y97" s="201">
        <v>0</v>
      </c>
      <c r="Z97" s="201">
        <v>2.11</v>
      </c>
      <c r="AA97" s="201">
        <v>0.65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155.25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77.61</v>
      </c>
      <c r="L98" s="201">
        <v>2.44</v>
      </c>
      <c r="M98" s="201">
        <v>0</v>
      </c>
      <c r="N98" s="201">
        <v>1.1299999999999999</v>
      </c>
      <c r="O98" s="201">
        <v>1.89</v>
      </c>
      <c r="P98" s="201">
        <v>2.58</v>
      </c>
      <c r="Q98" s="201">
        <v>0.1</v>
      </c>
      <c r="R98" s="201">
        <v>0.4</v>
      </c>
      <c r="S98" s="201">
        <v>0</v>
      </c>
      <c r="T98" s="201">
        <v>0</v>
      </c>
      <c r="U98" s="201">
        <v>11.43</v>
      </c>
      <c r="V98" s="201">
        <v>0.17</v>
      </c>
      <c r="W98" s="201">
        <v>0.44</v>
      </c>
      <c r="X98" s="201">
        <v>1.4</v>
      </c>
      <c r="Y98" s="201">
        <v>0</v>
      </c>
      <c r="Z98" s="201">
        <v>2.11</v>
      </c>
      <c r="AA98" s="201">
        <v>0.65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</v>
      </c>
      <c r="AL98" s="201">
        <v>0</v>
      </c>
      <c r="AM98" s="201">
        <v>0</v>
      </c>
      <c r="AN98" s="201">
        <v>0</v>
      </c>
      <c r="AO98" s="201">
        <v>155.25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1.6577574999999982</v>
      </c>
      <c r="L99">
        <f t="shared" si="0"/>
        <v>0.59075500000000025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6.1920000000000128E-2</v>
      </c>
      <c r="Q99">
        <f t="shared" si="0"/>
        <v>1.2170000000000025E-2</v>
      </c>
      <c r="R99">
        <f t="shared" si="0"/>
        <v>7.2227499999999834E-2</v>
      </c>
      <c r="S99">
        <f t="shared" si="0"/>
        <v>0</v>
      </c>
      <c r="T99">
        <f t="shared" si="0"/>
        <v>0</v>
      </c>
      <c r="U99">
        <f t="shared" si="0"/>
        <v>0.27338499999999943</v>
      </c>
      <c r="V99">
        <f t="shared" si="0"/>
        <v>3.367499999999999E-3</v>
      </c>
      <c r="W99">
        <f t="shared" si="0"/>
        <v>1.0812499999999994E-2</v>
      </c>
      <c r="X99">
        <f t="shared" si="0"/>
        <v>3.360000000000006E-2</v>
      </c>
      <c r="Y99">
        <f t="shared" si="0"/>
        <v>0</v>
      </c>
      <c r="Z99">
        <f t="shared" si="0"/>
        <v>0.39668749999999903</v>
      </c>
      <c r="AA99">
        <f t="shared" si="0"/>
        <v>0.18271250000000003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0.15432000000000026</v>
      </c>
      <c r="AJ99">
        <f t="shared" si="0"/>
        <v>0</v>
      </c>
      <c r="AK99">
        <f t="shared" si="0"/>
        <v>0.15482000000000004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5.0698125000000003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3.03</v>
      </c>
      <c r="AJ3" s="201">
        <v>0</v>
      </c>
      <c r="AK3" s="201">
        <v>0.78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3.03</v>
      </c>
      <c r="AJ4" s="201">
        <v>0</v>
      </c>
      <c r="AK4" s="201">
        <v>0.78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3.03</v>
      </c>
      <c r="AJ5" s="201">
        <v>0</v>
      </c>
      <c r="AK5" s="201">
        <v>0.78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3.03</v>
      </c>
      <c r="AJ6" s="201">
        <v>0</v>
      </c>
      <c r="AK6" s="201">
        <v>0.78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3.03</v>
      </c>
      <c r="AJ7" s="201">
        <v>0</v>
      </c>
      <c r="AK7" s="201">
        <v>0.78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3.03</v>
      </c>
      <c r="AJ8" s="201">
        <v>0</v>
      </c>
      <c r="AK8" s="201">
        <v>0.78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3.03</v>
      </c>
      <c r="AJ9" s="201">
        <v>0</v>
      </c>
      <c r="AK9" s="201">
        <v>0.78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3.03</v>
      </c>
      <c r="AJ10" s="201">
        <v>0</v>
      </c>
      <c r="AK10" s="201">
        <v>0.78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3.03</v>
      </c>
      <c r="AJ11" s="201">
        <v>0</v>
      </c>
      <c r="AK11" s="201">
        <v>0.78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3.03</v>
      </c>
      <c r="AJ12" s="201">
        <v>0</v>
      </c>
      <c r="AK12" s="201">
        <v>0.78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3.03</v>
      </c>
      <c r="AJ13" s="201">
        <v>0</v>
      </c>
      <c r="AK13" s="201">
        <v>0.78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3.03</v>
      </c>
      <c r="AJ14" s="201">
        <v>0</v>
      </c>
      <c r="AK14" s="201">
        <v>0.78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3.03</v>
      </c>
      <c r="AJ15" s="201">
        <v>0</v>
      </c>
      <c r="AK15" s="201">
        <v>0.78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3.03</v>
      </c>
      <c r="AJ16" s="201">
        <v>0</v>
      </c>
      <c r="AK16" s="201">
        <v>0.78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3.03</v>
      </c>
      <c r="AJ17" s="201">
        <v>0</v>
      </c>
      <c r="AK17" s="201">
        <v>0.78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3.03</v>
      </c>
      <c r="AJ18" s="201">
        <v>0</v>
      </c>
      <c r="AK18" s="201">
        <v>0.78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3.03</v>
      </c>
      <c r="AJ19" s="201">
        <v>0</v>
      </c>
      <c r="AK19" s="201">
        <v>0.78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3.03</v>
      </c>
      <c r="AJ20" s="201">
        <v>0</v>
      </c>
      <c r="AK20" s="201">
        <v>0.78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3.03</v>
      </c>
      <c r="AJ21" s="201">
        <v>0</v>
      </c>
      <c r="AK21" s="201">
        <v>0.78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3.03</v>
      </c>
      <c r="AJ22" s="201">
        <v>0</v>
      </c>
      <c r="AK22" s="201">
        <v>0.78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3.03</v>
      </c>
      <c r="AJ23" s="201">
        <v>0</v>
      </c>
      <c r="AK23" s="201">
        <v>0.78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3.03</v>
      </c>
      <c r="AJ24" s="201">
        <v>0</v>
      </c>
      <c r="AK24" s="201">
        <v>0.78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3.03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3.03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3.03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3.03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3.03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3.03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3.03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3.03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3.03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3.03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3.03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3.03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3.03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3.03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3.03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3.03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3.03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3.03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3.03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3.03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3.03</v>
      </c>
      <c r="AJ45" s="201">
        <v>0</v>
      </c>
      <c r="AK45" s="201">
        <v>5.84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3.03</v>
      </c>
      <c r="AJ46" s="201">
        <v>0</v>
      </c>
      <c r="AK46" s="201">
        <v>5.84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3.03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3.03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3.03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3.03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20.52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20.059999999999999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16.87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15.28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15.73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15.73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15.73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15.73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15.73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15.73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15.73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15.73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15.73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15.73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15.73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15.73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15.73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15.73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15.73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15.73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5.8199999999999925E-2</v>
      </c>
      <c r="AJ99">
        <f t="shared" si="0"/>
        <v>0</v>
      </c>
      <c r="AK99">
        <f t="shared" si="0"/>
        <v>1.4980000000000014E-2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0.5137349999999995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15.02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15.02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15.02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15.02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15.02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15.02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15.02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15.02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15.02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15.02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15.02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15.02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15.02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15.02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15.02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15.02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15.02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15.02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15.02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15.02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15.02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15.02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15.02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15.02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15.02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15.02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15.02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15.02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15.02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15.02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15.02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15.02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15.02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15.02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15.02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15.02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15.02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15.02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15.02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15.02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15.02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15.02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15.02</v>
      </c>
      <c r="AJ45" s="201">
        <v>0</v>
      </c>
      <c r="AK45" s="201">
        <v>23.35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15.02</v>
      </c>
      <c r="AJ46" s="201">
        <v>0</v>
      </c>
      <c r="AK46" s="201">
        <v>23.35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15.02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15.02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15.02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15.02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84.82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82.08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80.260000000000005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82.99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67.489999999999995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62.93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62.93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62.93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62.93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62.93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62.93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62.93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62.93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62.93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62.93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62.93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62.93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62.93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62.93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62.93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62.93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0.28835999999999978</v>
      </c>
      <c r="AJ99">
        <f t="shared" si="0"/>
        <v>0</v>
      </c>
      <c r="AK99">
        <f t="shared" si="0"/>
        <v>1.6837499999999988E-2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2.0549700000000013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4.5</v>
      </c>
      <c r="L3" s="201">
        <v>260.83999999999997</v>
      </c>
      <c r="M3" s="201">
        <v>1.06</v>
      </c>
      <c r="N3" s="201">
        <v>1.36</v>
      </c>
      <c r="O3" s="201">
        <v>0</v>
      </c>
      <c r="P3" s="201">
        <v>1.6</v>
      </c>
      <c r="Q3" s="201">
        <v>0.12</v>
      </c>
      <c r="R3" s="201">
        <v>0.49</v>
      </c>
      <c r="S3" s="201">
        <v>0</v>
      </c>
      <c r="T3" s="201">
        <v>0</v>
      </c>
      <c r="U3" s="201">
        <v>0.88</v>
      </c>
      <c r="V3" s="201">
        <v>0.22</v>
      </c>
      <c r="W3" s="201">
        <v>0.53</v>
      </c>
      <c r="X3" s="201">
        <v>1.94</v>
      </c>
      <c r="Y3" s="201">
        <v>0</v>
      </c>
      <c r="Z3" s="201">
        <v>2.9</v>
      </c>
      <c r="AA3" s="201">
        <v>1.03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9.64</v>
      </c>
      <c r="AJ3" s="201">
        <v>0</v>
      </c>
      <c r="AK3" s="201">
        <v>9.3000000000000007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260.83999999999997</v>
      </c>
      <c r="M4" s="201">
        <v>1.06</v>
      </c>
      <c r="N4" s="201">
        <v>1.36</v>
      </c>
      <c r="O4" s="201">
        <v>0</v>
      </c>
      <c r="P4" s="201">
        <v>1.6</v>
      </c>
      <c r="Q4" s="201">
        <v>0.12</v>
      </c>
      <c r="R4" s="201">
        <v>0.49</v>
      </c>
      <c r="S4" s="201">
        <v>0</v>
      </c>
      <c r="T4" s="201">
        <v>0</v>
      </c>
      <c r="U4" s="201">
        <v>0.88</v>
      </c>
      <c r="V4" s="201">
        <v>0.22</v>
      </c>
      <c r="W4" s="201">
        <v>0.53</v>
      </c>
      <c r="X4" s="201">
        <v>1.94</v>
      </c>
      <c r="Y4" s="201">
        <v>0</v>
      </c>
      <c r="Z4" s="201">
        <v>2.9</v>
      </c>
      <c r="AA4" s="201">
        <v>1.03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9.64</v>
      </c>
      <c r="AJ4" s="201">
        <v>0</v>
      </c>
      <c r="AK4" s="201">
        <v>9.3000000000000007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260.83999999999997</v>
      </c>
      <c r="M5" s="201">
        <v>1.06</v>
      </c>
      <c r="N5" s="201">
        <v>1.36</v>
      </c>
      <c r="O5" s="201">
        <v>0</v>
      </c>
      <c r="P5" s="201">
        <v>1.6</v>
      </c>
      <c r="Q5" s="201">
        <v>0.12</v>
      </c>
      <c r="R5" s="201">
        <v>0.49</v>
      </c>
      <c r="S5" s="201">
        <v>0</v>
      </c>
      <c r="T5" s="201">
        <v>0</v>
      </c>
      <c r="U5" s="201">
        <v>0.88</v>
      </c>
      <c r="V5" s="201">
        <v>0</v>
      </c>
      <c r="W5" s="201">
        <v>0.53</v>
      </c>
      <c r="X5" s="201">
        <v>1.94</v>
      </c>
      <c r="Y5" s="201">
        <v>0</v>
      </c>
      <c r="Z5" s="201">
        <v>2.9</v>
      </c>
      <c r="AA5" s="201">
        <v>1.03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9.64</v>
      </c>
      <c r="AJ5" s="201">
        <v>0</v>
      </c>
      <c r="AK5" s="201">
        <v>9.3000000000000007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260.83999999999997</v>
      </c>
      <c r="M6" s="201">
        <v>1.06</v>
      </c>
      <c r="N6" s="201">
        <v>1.36</v>
      </c>
      <c r="O6" s="201">
        <v>0</v>
      </c>
      <c r="P6" s="201">
        <v>1.6</v>
      </c>
      <c r="Q6" s="201">
        <v>0.12</v>
      </c>
      <c r="R6" s="201">
        <v>0.49</v>
      </c>
      <c r="S6" s="201">
        <v>0</v>
      </c>
      <c r="T6" s="201">
        <v>0</v>
      </c>
      <c r="U6" s="201">
        <v>0.88</v>
      </c>
      <c r="V6" s="201">
        <v>0</v>
      </c>
      <c r="W6" s="201">
        <v>0.53</v>
      </c>
      <c r="X6" s="201">
        <v>1.94</v>
      </c>
      <c r="Y6" s="201">
        <v>0</v>
      </c>
      <c r="Z6" s="201">
        <v>2.9</v>
      </c>
      <c r="AA6" s="201">
        <v>1.03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9.64</v>
      </c>
      <c r="AJ6" s="201">
        <v>0</v>
      </c>
      <c r="AK6" s="201">
        <v>9.3000000000000007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268.85000000000002</v>
      </c>
      <c r="M7" s="201">
        <v>1.06</v>
      </c>
      <c r="N7" s="201">
        <v>1.35</v>
      </c>
      <c r="O7" s="201">
        <v>0</v>
      </c>
      <c r="P7" s="201">
        <v>1.6</v>
      </c>
      <c r="Q7" s="201">
        <v>0.12</v>
      </c>
      <c r="R7" s="201">
        <v>0.49</v>
      </c>
      <c r="S7" s="201">
        <v>0</v>
      </c>
      <c r="T7" s="201">
        <v>0</v>
      </c>
      <c r="U7" s="201">
        <v>0.88</v>
      </c>
      <c r="V7" s="201">
        <v>0</v>
      </c>
      <c r="W7" s="201">
        <v>0.53</v>
      </c>
      <c r="X7" s="201">
        <v>1.94</v>
      </c>
      <c r="Y7" s="201">
        <v>0</v>
      </c>
      <c r="Z7" s="201">
        <v>2.91</v>
      </c>
      <c r="AA7" s="201">
        <v>1.03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9.64</v>
      </c>
      <c r="AJ7" s="201">
        <v>0</v>
      </c>
      <c r="AK7" s="201">
        <v>9.3000000000000007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268.85000000000002</v>
      </c>
      <c r="M8" s="201">
        <v>1.06</v>
      </c>
      <c r="N8" s="201">
        <v>1.35</v>
      </c>
      <c r="O8" s="201">
        <v>0</v>
      </c>
      <c r="P8" s="201">
        <v>1.6</v>
      </c>
      <c r="Q8" s="201">
        <v>1.57</v>
      </c>
      <c r="R8" s="201">
        <v>5.92</v>
      </c>
      <c r="S8" s="201">
        <v>0</v>
      </c>
      <c r="T8" s="201">
        <v>0</v>
      </c>
      <c r="U8" s="201">
        <v>0.88</v>
      </c>
      <c r="V8" s="201">
        <v>2.4700000000000002</v>
      </c>
      <c r="W8" s="201">
        <v>6.67</v>
      </c>
      <c r="X8" s="201">
        <v>21.19</v>
      </c>
      <c r="Y8" s="201">
        <v>0</v>
      </c>
      <c r="Z8" s="201">
        <v>29.56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9.64</v>
      </c>
      <c r="AJ8" s="201">
        <v>0</v>
      </c>
      <c r="AK8" s="201">
        <v>9.3000000000000007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268.85000000000002</v>
      </c>
      <c r="M9" s="201">
        <v>1.06</v>
      </c>
      <c r="N9" s="201">
        <v>1.35</v>
      </c>
      <c r="O9" s="201">
        <v>0</v>
      </c>
      <c r="P9" s="201">
        <v>1.6</v>
      </c>
      <c r="Q9" s="201">
        <v>1.57</v>
      </c>
      <c r="R9" s="201">
        <v>5.92</v>
      </c>
      <c r="S9" s="201">
        <v>0</v>
      </c>
      <c r="T9" s="201">
        <v>0</v>
      </c>
      <c r="U9" s="201">
        <v>0.88</v>
      </c>
      <c r="V9" s="201">
        <v>2.4700000000000002</v>
      </c>
      <c r="W9" s="201">
        <v>6.67</v>
      </c>
      <c r="X9" s="201">
        <v>21.19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9.64</v>
      </c>
      <c r="AJ9" s="201">
        <v>0</v>
      </c>
      <c r="AK9" s="201">
        <v>9.3000000000000007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4.5</v>
      </c>
      <c r="L10" s="201">
        <v>268.85000000000002</v>
      </c>
      <c r="M10" s="201">
        <v>1.06</v>
      </c>
      <c r="N10" s="201">
        <v>1.35</v>
      </c>
      <c r="O10" s="201">
        <v>0</v>
      </c>
      <c r="P10" s="201">
        <v>1.6</v>
      </c>
      <c r="Q10" s="201">
        <v>1.57</v>
      </c>
      <c r="R10" s="201">
        <v>5.92</v>
      </c>
      <c r="S10" s="201">
        <v>0</v>
      </c>
      <c r="T10" s="201">
        <v>0</v>
      </c>
      <c r="U10" s="201">
        <v>0.88</v>
      </c>
      <c r="V10" s="201">
        <v>2.4700000000000002</v>
      </c>
      <c r="W10" s="201">
        <v>6.67</v>
      </c>
      <c r="X10" s="201">
        <v>21.19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9.64</v>
      </c>
      <c r="AJ10" s="201">
        <v>0</v>
      </c>
      <c r="AK10" s="201">
        <v>9.3000000000000007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4.5</v>
      </c>
      <c r="L11" s="201">
        <v>268.85000000000002</v>
      </c>
      <c r="M11" s="201">
        <v>1.06</v>
      </c>
      <c r="N11" s="201">
        <v>1.35</v>
      </c>
      <c r="O11" s="201">
        <v>0</v>
      </c>
      <c r="P11" s="201">
        <v>1.6</v>
      </c>
      <c r="Q11" s="201">
        <v>1.57</v>
      </c>
      <c r="R11" s="201">
        <v>5.92</v>
      </c>
      <c r="S11" s="201">
        <v>0</v>
      </c>
      <c r="T11" s="201">
        <v>0</v>
      </c>
      <c r="U11" s="201">
        <v>0.88</v>
      </c>
      <c r="V11" s="201">
        <v>2.4700000000000002</v>
      </c>
      <c r="W11" s="201">
        <v>6.67</v>
      </c>
      <c r="X11" s="201">
        <v>21.19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9.64</v>
      </c>
      <c r="AJ11" s="201">
        <v>0</v>
      </c>
      <c r="AK11" s="201">
        <v>9.3000000000000007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4.5</v>
      </c>
      <c r="L12" s="201">
        <v>268.85000000000002</v>
      </c>
      <c r="M12" s="201">
        <v>1.06</v>
      </c>
      <c r="N12" s="201">
        <v>1.35</v>
      </c>
      <c r="O12" s="201">
        <v>0</v>
      </c>
      <c r="P12" s="201">
        <v>1.6</v>
      </c>
      <c r="Q12" s="201">
        <v>1.57</v>
      </c>
      <c r="R12" s="201">
        <v>5.92</v>
      </c>
      <c r="S12" s="201">
        <v>0</v>
      </c>
      <c r="T12" s="201">
        <v>0</v>
      </c>
      <c r="U12" s="201">
        <v>0.88</v>
      </c>
      <c r="V12" s="201">
        <v>2.4700000000000002</v>
      </c>
      <c r="W12" s="201">
        <v>6.67</v>
      </c>
      <c r="X12" s="201">
        <v>21.19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9.64</v>
      </c>
      <c r="AJ12" s="201">
        <v>0</v>
      </c>
      <c r="AK12" s="201">
        <v>9.3000000000000007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4.5</v>
      </c>
      <c r="L13" s="201">
        <v>268.85000000000002</v>
      </c>
      <c r="M13" s="201">
        <v>1.06</v>
      </c>
      <c r="N13" s="201">
        <v>1.35</v>
      </c>
      <c r="O13" s="201">
        <v>0</v>
      </c>
      <c r="P13" s="201">
        <v>1.6</v>
      </c>
      <c r="Q13" s="201">
        <v>1.57</v>
      </c>
      <c r="R13" s="201">
        <v>5.92</v>
      </c>
      <c r="S13" s="201">
        <v>0</v>
      </c>
      <c r="T13" s="201">
        <v>0</v>
      </c>
      <c r="U13" s="201">
        <v>0.88</v>
      </c>
      <c r="V13" s="201">
        <v>2.4700000000000002</v>
      </c>
      <c r="W13" s="201">
        <v>6.67</v>
      </c>
      <c r="X13" s="201">
        <v>21.19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9.64</v>
      </c>
      <c r="AJ13" s="201">
        <v>0</v>
      </c>
      <c r="AK13" s="201">
        <v>9.3000000000000007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4.5</v>
      </c>
      <c r="L14" s="201">
        <v>268.85000000000002</v>
      </c>
      <c r="M14" s="201">
        <v>1.06</v>
      </c>
      <c r="N14" s="201">
        <v>1.35</v>
      </c>
      <c r="O14" s="201">
        <v>0</v>
      </c>
      <c r="P14" s="201">
        <v>1.6</v>
      </c>
      <c r="Q14" s="201">
        <v>1.57</v>
      </c>
      <c r="R14" s="201">
        <v>5.92</v>
      </c>
      <c r="S14" s="201">
        <v>0</v>
      </c>
      <c r="T14" s="201">
        <v>0</v>
      </c>
      <c r="U14" s="201">
        <v>0.88</v>
      </c>
      <c r="V14" s="201">
        <v>2.4700000000000002</v>
      </c>
      <c r="W14" s="201">
        <v>6.67</v>
      </c>
      <c r="X14" s="201">
        <v>21.19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9.64</v>
      </c>
      <c r="AJ14" s="201">
        <v>0</v>
      </c>
      <c r="AK14" s="201">
        <v>9.3000000000000007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4.5</v>
      </c>
      <c r="L15" s="201">
        <v>268.85000000000002</v>
      </c>
      <c r="M15" s="201">
        <v>1.06</v>
      </c>
      <c r="N15" s="201">
        <v>1.35</v>
      </c>
      <c r="O15" s="201">
        <v>0</v>
      </c>
      <c r="P15" s="201">
        <v>1.6</v>
      </c>
      <c r="Q15" s="201">
        <v>1.57</v>
      </c>
      <c r="R15" s="201">
        <v>5.92</v>
      </c>
      <c r="S15" s="201">
        <v>0</v>
      </c>
      <c r="T15" s="201">
        <v>0</v>
      </c>
      <c r="U15" s="201">
        <v>0.88</v>
      </c>
      <c r="V15" s="201">
        <v>2.4700000000000002</v>
      </c>
      <c r="W15" s="201">
        <v>6.67</v>
      </c>
      <c r="X15" s="201">
        <v>21.19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9.64</v>
      </c>
      <c r="AJ15" s="201">
        <v>0</v>
      </c>
      <c r="AK15" s="201">
        <v>9.3000000000000007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4.5</v>
      </c>
      <c r="L16" s="201">
        <v>268.85000000000002</v>
      </c>
      <c r="M16" s="201">
        <v>1.06</v>
      </c>
      <c r="N16" s="201">
        <v>1.35</v>
      </c>
      <c r="O16" s="201">
        <v>0</v>
      </c>
      <c r="P16" s="201">
        <v>1.6</v>
      </c>
      <c r="Q16" s="201">
        <v>1.57</v>
      </c>
      <c r="R16" s="201">
        <v>5.92</v>
      </c>
      <c r="S16" s="201">
        <v>0</v>
      </c>
      <c r="T16" s="201">
        <v>0</v>
      </c>
      <c r="U16" s="201">
        <v>0.88</v>
      </c>
      <c r="V16" s="201">
        <v>2.4700000000000002</v>
      </c>
      <c r="W16" s="201">
        <v>6.67</v>
      </c>
      <c r="X16" s="201">
        <v>21.19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9.64</v>
      </c>
      <c r="AJ16" s="201">
        <v>0</v>
      </c>
      <c r="AK16" s="201">
        <v>9.3000000000000007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4.5</v>
      </c>
      <c r="L17" s="201">
        <v>268.85000000000002</v>
      </c>
      <c r="M17" s="201">
        <v>1.06</v>
      </c>
      <c r="N17" s="201">
        <v>1.35</v>
      </c>
      <c r="O17" s="201">
        <v>0</v>
      </c>
      <c r="P17" s="201">
        <v>1.6</v>
      </c>
      <c r="Q17" s="201">
        <v>1.57</v>
      </c>
      <c r="R17" s="201">
        <v>5.92</v>
      </c>
      <c r="S17" s="201">
        <v>0</v>
      </c>
      <c r="T17" s="201">
        <v>0</v>
      </c>
      <c r="U17" s="201">
        <v>0.88</v>
      </c>
      <c r="V17" s="201">
        <v>2.4700000000000002</v>
      </c>
      <c r="W17" s="201">
        <v>6.67</v>
      </c>
      <c r="X17" s="201">
        <v>21.19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9.64</v>
      </c>
      <c r="AJ17" s="201">
        <v>0</v>
      </c>
      <c r="AK17" s="201">
        <v>9.3000000000000007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4.5</v>
      </c>
      <c r="L18" s="201">
        <v>268.85000000000002</v>
      </c>
      <c r="M18" s="201">
        <v>1.06</v>
      </c>
      <c r="N18" s="201">
        <v>1.35</v>
      </c>
      <c r="O18" s="201">
        <v>0</v>
      </c>
      <c r="P18" s="201">
        <v>1.6</v>
      </c>
      <c r="Q18" s="201">
        <v>1.57</v>
      </c>
      <c r="R18" s="201">
        <v>5.92</v>
      </c>
      <c r="S18" s="201">
        <v>0</v>
      </c>
      <c r="T18" s="201">
        <v>0</v>
      </c>
      <c r="U18" s="201">
        <v>0.88</v>
      </c>
      <c r="V18" s="201">
        <v>2.4700000000000002</v>
      </c>
      <c r="W18" s="201">
        <v>6.67</v>
      </c>
      <c r="X18" s="201">
        <v>21.19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9.64</v>
      </c>
      <c r="AJ18" s="201">
        <v>0</v>
      </c>
      <c r="AK18" s="201">
        <v>9.3000000000000007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4.5</v>
      </c>
      <c r="L19" s="201">
        <v>268.85000000000002</v>
      </c>
      <c r="M19" s="201">
        <v>1.06</v>
      </c>
      <c r="N19" s="201">
        <v>1.35</v>
      </c>
      <c r="O19" s="201">
        <v>0</v>
      </c>
      <c r="P19" s="201">
        <v>1.6</v>
      </c>
      <c r="Q19" s="201">
        <v>1.57</v>
      </c>
      <c r="R19" s="201">
        <v>5.92</v>
      </c>
      <c r="S19" s="201">
        <v>0</v>
      </c>
      <c r="T19" s="201">
        <v>0</v>
      </c>
      <c r="U19" s="201">
        <v>0.88</v>
      </c>
      <c r="V19" s="201">
        <v>2.4700000000000002</v>
      </c>
      <c r="W19" s="201">
        <v>6.67</v>
      </c>
      <c r="X19" s="201">
        <v>21.19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9.64</v>
      </c>
      <c r="AJ19" s="201">
        <v>0</v>
      </c>
      <c r="AK19" s="201">
        <v>9.3000000000000007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4.5</v>
      </c>
      <c r="L20" s="201">
        <v>268.85000000000002</v>
      </c>
      <c r="M20" s="201">
        <v>1.06</v>
      </c>
      <c r="N20" s="201">
        <v>1.36</v>
      </c>
      <c r="O20" s="201">
        <v>0</v>
      </c>
      <c r="P20" s="201">
        <v>1.6</v>
      </c>
      <c r="Q20" s="201">
        <v>1.57</v>
      </c>
      <c r="R20" s="201">
        <v>5.92</v>
      </c>
      <c r="S20" s="201">
        <v>0</v>
      </c>
      <c r="T20" s="201">
        <v>0</v>
      </c>
      <c r="U20" s="201">
        <v>0.88</v>
      </c>
      <c r="V20" s="201">
        <v>2.4700000000000002</v>
      </c>
      <c r="W20" s="201">
        <v>6.67</v>
      </c>
      <c r="X20" s="201">
        <v>21.19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9.64</v>
      </c>
      <c r="AJ20" s="201">
        <v>0</v>
      </c>
      <c r="AK20" s="201">
        <v>9.3000000000000007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4.5</v>
      </c>
      <c r="L21" s="201">
        <v>268.85000000000002</v>
      </c>
      <c r="M21" s="201">
        <v>1.06</v>
      </c>
      <c r="N21" s="201">
        <v>1.36</v>
      </c>
      <c r="O21" s="201">
        <v>0</v>
      </c>
      <c r="P21" s="201">
        <v>1.6</v>
      </c>
      <c r="Q21" s="201">
        <v>1.57</v>
      </c>
      <c r="R21" s="201">
        <v>5.92</v>
      </c>
      <c r="S21" s="201">
        <v>0</v>
      </c>
      <c r="T21" s="201">
        <v>0</v>
      </c>
      <c r="U21" s="201">
        <v>0.88</v>
      </c>
      <c r="V21" s="201">
        <v>2.4700000000000002</v>
      </c>
      <c r="W21" s="201">
        <v>6.67</v>
      </c>
      <c r="X21" s="201">
        <v>21.19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9.64</v>
      </c>
      <c r="AJ21" s="201">
        <v>0</v>
      </c>
      <c r="AK21" s="201">
        <v>9.3000000000000007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4.5</v>
      </c>
      <c r="L22" s="201">
        <v>268.85000000000002</v>
      </c>
      <c r="M22" s="201">
        <v>1.06</v>
      </c>
      <c r="N22" s="201">
        <v>1.36</v>
      </c>
      <c r="O22" s="201">
        <v>0</v>
      </c>
      <c r="P22" s="201">
        <v>1.6</v>
      </c>
      <c r="Q22" s="201">
        <v>1.57</v>
      </c>
      <c r="R22" s="201">
        <v>5.92</v>
      </c>
      <c r="S22" s="201">
        <v>0</v>
      </c>
      <c r="T22" s="201">
        <v>0</v>
      </c>
      <c r="U22" s="201">
        <v>0.88</v>
      </c>
      <c r="V22" s="201">
        <v>2.4700000000000002</v>
      </c>
      <c r="W22" s="201">
        <v>6.67</v>
      </c>
      <c r="X22" s="201">
        <v>21.19</v>
      </c>
      <c r="Y22" s="201">
        <v>0</v>
      </c>
      <c r="Z22" s="201">
        <v>29.56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9.64</v>
      </c>
      <c r="AJ22" s="201">
        <v>0</v>
      </c>
      <c r="AK22" s="201">
        <v>9.3000000000000007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4.5</v>
      </c>
      <c r="L23" s="201">
        <v>260.83999999999997</v>
      </c>
      <c r="M23" s="201">
        <v>1.06</v>
      </c>
      <c r="N23" s="201">
        <v>1.36</v>
      </c>
      <c r="O23" s="201">
        <v>0</v>
      </c>
      <c r="P23" s="201">
        <v>1.6</v>
      </c>
      <c r="Q23" s="201">
        <v>0.12</v>
      </c>
      <c r="R23" s="201">
        <v>0.49</v>
      </c>
      <c r="S23" s="201">
        <v>0</v>
      </c>
      <c r="T23" s="201">
        <v>0</v>
      </c>
      <c r="U23" s="201">
        <v>0.88</v>
      </c>
      <c r="V23" s="201">
        <v>0.59</v>
      </c>
      <c r="W23" s="201">
        <v>1.22</v>
      </c>
      <c r="X23" s="201">
        <v>1.94</v>
      </c>
      <c r="Y23" s="201">
        <v>0</v>
      </c>
      <c r="Z23" s="201">
        <v>2.91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9.64</v>
      </c>
      <c r="AJ23" s="201">
        <v>0</v>
      </c>
      <c r="AK23" s="201">
        <v>9.3000000000000007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4.5</v>
      </c>
      <c r="L24" s="201">
        <v>260.83999999999997</v>
      </c>
      <c r="M24" s="201">
        <v>1.06</v>
      </c>
      <c r="N24" s="201">
        <v>1.36</v>
      </c>
      <c r="O24" s="201">
        <v>0</v>
      </c>
      <c r="P24" s="201">
        <v>1.6</v>
      </c>
      <c r="Q24" s="201">
        <v>0.12</v>
      </c>
      <c r="R24" s="201">
        <v>0.49</v>
      </c>
      <c r="S24" s="201">
        <v>0</v>
      </c>
      <c r="T24" s="201">
        <v>0</v>
      </c>
      <c r="U24" s="201">
        <v>0.88</v>
      </c>
      <c r="V24" s="201">
        <v>0.22</v>
      </c>
      <c r="W24" s="201">
        <v>0.53</v>
      </c>
      <c r="X24" s="201">
        <v>1.94</v>
      </c>
      <c r="Y24" s="201">
        <v>0</v>
      </c>
      <c r="Z24" s="201">
        <v>2.91</v>
      </c>
      <c r="AA24" s="201">
        <v>1.04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9.64</v>
      </c>
      <c r="AJ24" s="201">
        <v>0</v>
      </c>
      <c r="AK24" s="201">
        <v>9.3000000000000007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4.8600000000000003</v>
      </c>
      <c r="L25" s="201">
        <v>260.83</v>
      </c>
      <c r="M25" s="201">
        <v>1.06</v>
      </c>
      <c r="N25" s="201">
        <v>1.36</v>
      </c>
      <c r="O25" s="201">
        <v>0</v>
      </c>
      <c r="P25" s="201">
        <v>1.6</v>
      </c>
      <c r="Q25" s="201">
        <v>0.13</v>
      </c>
      <c r="R25" s="201">
        <v>0.49</v>
      </c>
      <c r="S25" s="201">
        <v>0</v>
      </c>
      <c r="T25" s="201">
        <v>0</v>
      </c>
      <c r="U25" s="201">
        <v>0.88</v>
      </c>
      <c r="V25" s="201">
        <v>0.22</v>
      </c>
      <c r="W25" s="201">
        <v>0.53</v>
      </c>
      <c r="X25" s="201">
        <v>1.94</v>
      </c>
      <c r="Y25" s="201">
        <v>0</v>
      </c>
      <c r="Z25" s="201">
        <v>2.91</v>
      </c>
      <c r="AA25" s="201">
        <v>1.04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9.64</v>
      </c>
      <c r="AJ25" s="201">
        <v>0</v>
      </c>
      <c r="AK25" s="201">
        <v>10.44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4.5999999999999996</v>
      </c>
      <c r="L26" s="201">
        <v>260.83</v>
      </c>
      <c r="M26" s="201">
        <v>1.06</v>
      </c>
      <c r="N26" s="201">
        <v>1.36</v>
      </c>
      <c r="O26" s="201">
        <v>0</v>
      </c>
      <c r="P26" s="201">
        <v>1.6</v>
      </c>
      <c r="Q26" s="201">
        <v>0.13</v>
      </c>
      <c r="R26" s="201">
        <v>0.49</v>
      </c>
      <c r="S26" s="201">
        <v>0</v>
      </c>
      <c r="T26" s="201">
        <v>0</v>
      </c>
      <c r="U26" s="201">
        <v>0.88</v>
      </c>
      <c r="V26" s="201">
        <v>0.22</v>
      </c>
      <c r="W26" s="201">
        <v>0.53</v>
      </c>
      <c r="X26" s="201">
        <v>1.94</v>
      </c>
      <c r="Y26" s="201">
        <v>0</v>
      </c>
      <c r="Z26" s="201">
        <v>2.91</v>
      </c>
      <c r="AA26" s="201">
        <v>1.04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9.64</v>
      </c>
      <c r="AJ26" s="201">
        <v>0</v>
      </c>
      <c r="AK26" s="201">
        <v>10.44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4.53</v>
      </c>
      <c r="L27" s="201">
        <v>271.42</v>
      </c>
      <c r="M27" s="201">
        <v>1.06</v>
      </c>
      <c r="N27" s="201">
        <v>1.36</v>
      </c>
      <c r="O27" s="201">
        <v>0</v>
      </c>
      <c r="P27" s="201">
        <v>1.6</v>
      </c>
      <c r="Q27" s="201">
        <v>1.57</v>
      </c>
      <c r="R27" s="201">
        <v>6.08</v>
      </c>
      <c r="S27" s="201">
        <v>0</v>
      </c>
      <c r="T27" s="201">
        <v>0</v>
      </c>
      <c r="U27" s="201">
        <v>0.88</v>
      </c>
      <c r="V27" s="201">
        <v>1.89</v>
      </c>
      <c r="W27" s="201">
        <v>0.53</v>
      </c>
      <c r="X27" s="201">
        <v>1.94</v>
      </c>
      <c r="Y27" s="201">
        <v>0</v>
      </c>
      <c r="Z27" s="201">
        <v>29.56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9.64</v>
      </c>
      <c r="AJ27" s="201">
        <v>0</v>
      </c>
      <c r="AK27" s="201">
        <v>13.61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4.5199999999999996</v>
      </c>
      <c r="L28" s="201">
        <v>222.33</v>
      </c>
      <c r="M28" s="201">
        <v>1.06</v>
      </c>
      <c r="N28" s="201">
        <v>1.36</v>
      </c>
      <c r="O28" s="201">
        <v>0</v>
      </c>
      <c r="P28" s="201">
        <v>1.6</v>
      </c>
      <c r="Q28" s="201">
        <v>1.57</v>
      </c>
      <c r="R28" s="201">
        <v>6.08</v>
      </c>
      <c r="S28" s="201">
        <v>0</v>
      </c>
      <c r="T28" s="201">
        <v>0</v>
      </c>
      <c r="U28" s="201">
        <v>0.88</v>
      </c>
      <c r="V28" s="201">
        <v>2.12</v>
      </c>
      <c r="W28" s="201">
        <v>0.53</v>
      </c>
      <c r="X28" s="201">
        <v>1.94</v>
      </c>
      <c r="Y28" s="201">
        <v>0</v>
      </c>
      <c r="Z28" s="201">
        <v>58.44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9.64</v>
      </c>
      <c r="AJ28" s="201">
        <v>0</v>
      </c>
      <c r="AK28" s="201">
        <v>13.61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4.5</v>
      </c>
      <c r="L29" s="201">
        <v>154.94999999999999</v>
      </c>
      <c r="M29" s="201">
        <v>1.06</v>
      </c>
      <c r="N29" s="201">
        <v>1.36</v>
      </c>
      <c r="O29" s="201">
        <v>0</v>
      </c>
      <c r="P29" s="201">
        <v>1.6</v>
      </c>
      <c r="Q29" s="201">
        <v>1.57</v>
      </c>
      <c r="R29" s="201">
        <v>6.08</v>
      </c>
      <c r="S29" s="201">
        <v>0</v>
      </c>
      <c r="T29" s="201">
        <v>0</v>
      </c>
      <c r="U29" s="201">
        <v>0.88</v>
      </c>
      <c r="V29" s="201">
        <v>2.12</v>
      </c>
      <c r="W29" s="201">
        <v>6.67</v>
      </c>
      <c r="X29" s="201">
        <v>21.2</v>
      </c>
      <c r="Y29" s="201">
        <v>0</v>
      </c>
      <c r="Z29" s="201">
        <v>58.44</v>
      </c>
      <c r="AA29" s="201">
        <v>19.97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9.64</v>
      </c>
      <c r="AJ29" s="201">
        <v>0</v>
      </c>
      <c r="AK29" s="201">
        <v>13.61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4.5</v>
      </c>
      <c r="L30" s="201">
        <v>87.57</v>
      </c>
      <c r="M30" s="201">
        <v>1.06</v>
      </c>
      <c r="N30" s="201">
        <v>1.36</v>
      </c>
      <c r="O30" s="201">
        <v>0</v>
      </c>
      <c r="P30" s="201">
        <v>1.6</v>
      </c>
      <c r="Q30" s="201">
        <v>1.57</v>
      </c>
      <c r="R30" s="201">
        <v>6.08</v>
      </c>
      <c r="S30" s="201">
        <v>0</v>
      </c>
      <c r="T30" s="201">
        <v>0</v>
      </c>
      <c r="U30" s="201">
        <v>0.88</v>
      </c>
      <c r="V30" s="201">
        <v>2.12</v>
      </c>
      <c r="W30" s="201">
        <v>6.67</v>
      </c>
      <c r="X30" s="201">
        <v>21.2</v>
      </c>
      <c r="Y30" s="201">
        <v>0</v>
      </c>
      <c r="Z30" s="201">
        <v>29.56</v>
      </c>
      <c r="AA30" s="201">
        <v>19.97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9.64</v>
      </c>
      <c r="AJ30" s="201">
        <v>0</v>
      </c>
      <c r="AK30" s="201">
        <v>13.61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0.35</v>
      </c>
      <c r="L31" s="201">
        <v>21.64</v>
      </c>
      <c r="M31" s="201">
        <v>1.06</v>
      </c>
      <c r="N31" s="201">
        <v>1.36</v>
      </c>
      <c r="O31" s="201">
        <v>0</v>
      </c>
      <c r="P31" s="201">
        <v>1.6</v>
      </c>
      <c r="Q31" s="201">
        <v>0.55000000000000004</v>
      </c>
      <c r="R31" s="201">
        <v>0.49</v>
      </c>
      <c r="S31" s="201">
        <v>0</v>
      </c>
      <c r="T31" s="201">
        <v>0</v>
      </c>
      <c r="U31" s="201">
        <v>0.88</v>
      </c>
      <c r="V31" s="201">
        <v>0.22</v>
      </c>
      <c r="W31" s="201">
        <v>0.59</v>
      </c>
      <c r="X31" s="201">
        <v>1.94</v>
      </c>
      <c r="Y31" s="201">
        <v>0</v>
      </c>
      <c r="Z31" s="201">
        <v>2.91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9.64</v>
      </c>
      <c r="AJ31" s="201">
        <v>0</v>
      </c>
      <c r="AK31" s="201">
        <v>13.61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0.9</v>
      </c>
      <c r="L32" s="201">
        <v>21.62</v>
      </c>
      <c r="M32" s="201">
        <v>1.06</v>
      </c>
      <c r="N32" s="201">
        <v>1.36</v>
      </c>
      <c r="O32" s="201">
        <v>0</v>
      </c>
      <c r="P32" s="201">
        <v>1.6</v>
      </c>
      <c r="Q32" s="201">
        <v>0.28000000000000003</v>
      </c>
      <c r="R32" s="201">
        <v>0.49</v>
      </c>
      <c r="S32" s="201">
        <v>0</v>
      </c>
      <c r="T32" s="201">
        <v>0</v>
      </c>
      <c r="U32" s="201">
        <v>0.88</v>
      </c>
      <c r="V32" s="201">
        <v>0.22</v>
      </c>
      <c r="W32" s="201">
        <v>0.53</v>
      </c>
      <c r="X32" s="201">
        <v>1.94</v>
      </c>
      <c r="Y32" s="201">
        <v>0</v>
      </c>
      <c r="Z32" s="201">
        <v>2.91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9.64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0.35</v>
      </c>
      <c r="L33" s="201">
        <v>21.62</v>
      </c>
      <c r="M33" s="201">
        <v>1.06</v>
      </c>
      <c r="N33" s="201">
        <v>1.36</v>
      </c>
      <c r="O33" s="201">
        <v>0</v>
      </c>
      <c r="P33" s="201">
        <v>1.6</v>
      </c>
      <c r="Q33" s="201">
        <v>0.13</v>
      </c>
      <c r="R33" s="201">
        <v>0.49</v>
      </c>
      <c r="S33" s="201">
        <v>0</v>
      </c>
      <c r="T33" s="201">
        <v>0</v>
      </c>
      <c r="U33" s="201">
        <v>0.88</v>
      </c>
      <c r="V33" s="201">
        <v>0.22</v>
      </c>
      <c r="W33" s="201">
        <v>0.53</v>
      </c>
      <c r="X33" s="201">
        <v>1.94</v>
      </c>
      <c r="Y33" s="201">
        <v>0</v>
      </c>
      <c r="Z33" s="201">
        <v>2.91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9.64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0.35</v>
      </c>
      <c r="L34" s="201">
        <v>21.62</v>
      </c>
      <c r="M34" s="201">
        <v>1.06</v>
      </c>
      <c r="N34" s="201">
        <v>1.36</v>
      </c>
      <c r="O34" s="201">
        <v>0</v>
      </c>
      <c r="P34" s="201">
        <v>1.6</v>
      </c>
      <c r="Q34" s="201">
        <v>0.13</v>
      </c>
      <c r="R34" s="201">
        <v>0.49</v>
      </c>
      <c r="S34" s="201">
        <v>0</v>
      </c>
      <c r="T34" s="201">
        <v>0</v>
      </c>
      <c r="U34" s="201">
        <v>0.88</v>
      </c>
      <c r="V34" s="201">
        <v>0.22</v>
      </c>
      <c r="W34" s="201">
        <v>0.53</v>
      </c>
      <c r="X34" s="201">
        <v>1.94</v>
      </c>
      <c r="Y34" s="201">
        <v>0</v>
      </c>
      <c r="Z34" s="201">
        <v>2.91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9.64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0.35</v>
      </c>
      <c r="L35" s="201">
        <v>21.62</v>
      </c>
      <c r="M35" s="201">
        <v>1.06</v>
      </c>
      <c r="N35" s="201">
        <v>1.36</v>
      </c>
      <c r="O35" s="201">
        <v>0</v>
      </c>
      <c r="P35" s="201">
        <v>1.6</v>
      </c>
      <c r="Q35" s="201">
        <v>0.13</v>
      </c>
      <c r="R35" s="201">
        <v>0.49</v>
      </c>
      <c r="S35" s="201">
        <v>0</v>
      </c>
      <c r="T35" s="201">
        <v>0</v>
      </c>
      <c r="U35" s="201">
        <v>0.88</v>
      </c>
      <c r="V35" s="201">
        <v>0.22</v>
      </c>
      <c r="W35" s="201">
        <v>0.53</v>
      </c>
      <c r="X35" s="201">
        <v>1.94</v>
      </c>
      <c r="Y35" s="201">
        <v>0</v>
      </c>
      <c r="Z35" s="201">
        <v>2.91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9.64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0.35</v>
      </c>
      <c r="L36" s="201">
        <v>21.64</v>
      </c>
      <c r="M36" s="201">
        <v>1.06</v>
      </c>
      <c r="N36" s="201">
        <v>1.36</v>
      </c>
      <c r="O36" s="201">
        <v>0</v>
      </c>
      <c r="P36" s="201">
        <v>1.6</v>
      </c>
      <c r="Q36" s="201">
        <v>0.13</v>
      </c>
      <c r="R36" s="201">
        <v>0.49</v>
      </c>
      <c r="S36" s="201">
        <v>0</v>
      </c>
      <c r="T36" s="201">
        <v>0</v>
      </c>
      <c r="U36" s="201">
        <v>0.88</v>
      </c>
      <c r="V36" s="201">
        <v>0.22</v>
      </c>
      <c r="W36" s="201">
        <v>0.53</v>
      </c>
      <c r="X36" s="201">
        <v>1.94</v>
      </c>
      <c r="Y36" s="201">
        <v>0</v>
      </c>
      <c r="Z36" s="201">
        <v>2.91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9.64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4.5</v>
      </c>
      <c r="L37" s="201">
        <v>21.64</v>
      </c>
      <c r="M37" s="201">
        <v>1.06</v>
      </c>
      <c r="N37" s="201">
        <v>1.36</v>
      </c>
      <c r="O37" s="201">
        <v>0</v>
      </c>
      <c r="P37" s="201">
        <v>1.6</v>
      </c>
      <c r="Q37" s="201">
        <v>0.13</v>
      </c>
      <c r="R37" s="201">
        <v>0.49</v>
      </c>
      <c r="S37" s="201">
        <v>0</v>
      </c>
      <c r="T37" s="201">
        <v>0</v>
      </c>
      <c r="U37" s="201">
        <v>0.88</v>
      </c>
      <c r="V37" s="201">
        <v>0.22</v>
      </c>
      <c r="W37" s="201">
        <v>0.53</v>
      </c>
      <c r="X37" s="201">
        <v>1.94</v>
      </c>
      <c r="Y37" s="201">
        <v>0</v>
      </c>
      <c r="Z37" s="201">
        <v>2.91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9.64</v>
      </c>
      <c r="AJ37" s="201">
        <v>0</v>
      </c>
      <c r="AK37" s="201">
        <v>19.61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4.5</v>
      </c>
      <c r="L38" s="201">
        <v>87.57</v>
      </c>
      <c r="M38" s="201">
        <v>1.06</v>
      </c>
      <c r="N38" s="201">
        <v>1.36</v>
      </c>
      <c r="O38" s="201">
        <v>0</v>
      </c>
      <c r="P38" s="201">
        <v>1.6</v>
      </c>
      <c r="Q38" s="201">
        <v>1.57</v>
      </c>
      <c r="R38" s="201">
        <v>6.08</v>
      </c>
      <c r="S38" s="201">
        <v>0</v>
      </c>
      <c r="T38" s="201">
        <v>0</v>
      </c>
      <c r="U38" s="201">
        <v>0.88</v>
      </c>
      <c r="V38" s="201">
        <v>2.12</v>
      </c>
      <c r="W38" s="201">
        <v>0.53</v>
      </c>
      <c r="X38" s="201">
        <v>1.94</v>
      </c>
      <c r="Y38" s="201">
        <v>0</v>
      </c>
      <c r="Z38" s="201">
        <v>29.56</v>
      </c>
      <c r="AA38" s="201">
        <v>19.97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9.64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4.5</v>
      </c>
      <c r="L39" s="201">
        <v>154.94999999999999</v>
      </c>
      <c r="M39" s="201">
        <v>1.06</v>
      </c>
      <c r="N39" s="201">
        <v>1.36</v>
      </c>
      <c r="O39" s="201">
        <v>0</v>
      </c>
      <c r="P39" s="201">
        <v>1.6</v>
      </c>
      <c r="Q39" s="201">
        <v>1.57</v>
      </c>
      <c r="R39" s="201">
        <v>0.49</v>
      </c>
      <c r="S39" s="201">
        <v>0</v>
      </c>
      <c r="T39" s="201">
        <v>0</v>
      </c>
      <c r="U39" s="201">
        <v>0.88</v>
      </c>
      <c r="V39" s="201">
        <v>0.22</v>
      </c>
      <c r="W39" s="201">
        <v>0.53</v>
      </c>
      <c r="X39" s="201">
        <v>1.94</v>
      </c>
      <c r="Y39" s="201">
        <v>0</v>
      </c>
      <c r="Z39" s="201">
        <v>2.91</v>
      </c>
      <c r="AA39" s="201">
        <v>19.97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9.64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4.5</v>
      </c>
      <c r="L40" s="201">
        <v>106.82</v>
      </c>
      <c r="M40" s="201">
        <v>1.06</v>
      </c>
      <c r="N40" s="201">
        <v>1.36</v>
      </c>
      <c r="O40" s="201">
        <v>0</v>
      </c>
      <c r="P40" s="201">
        <v>1.6</v>
      </c>
      <c r="Q40" s="201">
        <v>0.13</v>
      </c>
      <c r="R40" s="201">
        <v>0.49</v>
      </c>
      <c r="S40" s="201">
        <v>0</v>
      </c>
      <c r="T40" s="201">
        <v>0</v>
      </c>
      <c r="U40" s="201">
        <v>0.88</v>
      </c>
      <c r="V40" s="201">
        <v>0.22</v>
      </c>
      <c r="W40" s="201">
        <v>0.53</v>
      </c>
      <c r="X40" s="201">
        <v>1.94</v>
      </c>
      <c r="Y40" s="201">
        <v>0</v>
      </c>
      <c r="Z40" s="201">
        <v>2.91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9.64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4.5</v>
      </c>
      <c r="L41" s="201">
        <v>68.31</v>
      </c>
      <c r="M41" s="201">
        <v>1.06</v>
      </c>
      <c r="N41" s="201">
        <v>1.36</v>
      </c>
      <c r="O41" s="201">
        <v>0</v>
      </c>
      <c r="P41" s="201">
        <v>1.6</v>
      </c>
      <c r="Q41" s="201">
        <v>0.13</v>
      </c>
      <c r="R41" s="201">
        <v>0.49</v>
      </c>
      <c r="S41" s="201">
        <v>0</v>
      </c>
      <c r="T41" s="201">
        <v>0</v>
      </c>
      <c r="U41" s="201">
        <v>0.88</v>
      </c>
      <c r="V41" s="201">
        <v>0.22</v>
      </c>
      <c r="W41" s="201">
        <v>0.53</v>
      </c>
      <c r="X41" s="201">
        <v>1.94</v>
      </c>
      <c r="Y41" s="201">
        <v>0</v>
      </c>
      <c r="Z41" s="201">
        <v>2.91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9.64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58.69</v>
      </c>
      <c r="M42" s="201">
        <v>1.06</v>
      </c>
      <c r="N42" s="201">
        <v>1.36</v>
      </c>
      <c r="O42" s="201">
        <v>0</v>
      </c>
      <c r="P42" s="201">
        <v>1.6</v>
      </c>
      <c r="Q42" s="201">
        <v>0.13</v>
      </c>
      <c r="R42" s="201">
        <v>0.49</v>
      </c>
      <c r="S42" s="201">
        <v>0</v>
      </c>
      <c r="T42" s="201">
        <v>0</v>
      </c>
      <c r="U42" s="201">
        <v>0.88</v>
      </c>
      <c r="V42" s="201">
        <v>0.22</v>
      </c>
      <c r="W42" s="201">
        <v>0.53</v>
      </c>
      <c r="X42" s="201">
        <v>1.94</v>
      </c>
      <c r="Y42" s="201">
        <v>0</v>
      </c>
      <c r="Z42" s="201">
        <v>2.91</v>
      </c>
      <c r="AA42" s="201">
        <v>1.04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9.64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4.5</v>
      </c>
      <c r="L43" s="201">
        <v>68.31</v>
      </c>
      <c r="M43" s="201">
        <v>1.06</v>
      </c>
      <c r="N43" s="201">
        <v>1.36</v>
      </c>
      <c r="O43" s="201">
        <v>0</v>
      </c>
      <c r="P43" s="201">
        <v>1.6</v>
      </c>
      <c r="Q43" s="201">
        <v>0.13</v>
      </c>
      <c r="R43" s="201">
        <v>0.49</v>
      </c>
      <c r="S43" s="201">
        <v>0</v>
      </c>
      <c r="T43" s="201">
        <v>0</v>
      </c>
      <c r="U43" s="201">
        <v>0.88</v>
      </c>
      <c r="V43" s="201">
        <v>0.22</v>
      </c>
      <c r="W43" s="201">
        <v>0.53</v>
      </c>
      <c r="X43" s="201">
        <v>1.94</v>
      </c>
      <c r="Y43" s="201">
        <v>0</v>
      </c>
      <c r="Z43" s="201">
        <v>2.91</v>
      </c>
      <c r="AA43" s="201">
        <v>1.04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9.64</v>
      </c>
      <c r="AJ43" s="201">
        <v>0</v>
      </c>
      <c r="AK43" s="201">
        <v>13.61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4.5</v>
      </c>
      <c r="L44" s="201">
        <v>58.69</v>
      </c>
      <c r="M44" s="201">
        <v>1.06</v>
      </c>
      <c r="N44" s="201">
        <v>1.36</v>
      </c>
      <c r="O44" s="201">
        <v>0</v>
      </c>
      <c r="P44" s="201">
        <v>1.6</v>
      </c>
      <c r="Q44" s="201">
        <v>0.13</v>
      </c>
      <c r="R44" s="201">
        <v>0.49</v>
      </c>
      <c r="S44" s="201">
        <v>0</v>
      </c>
      <c r="T44" s="201">
        <v>0</v>
      </c>
      <c r="U44" s="201">
        <v>0.88</v>
      </c>
      <c r="V44" s="201">
        <v>0.22</v>
      </c>
      <c r="W44" s="201">
        <v>0.53</v>
      </c>
      <c r="X44" s="201">
        <v>1.94</v>
      </c>
      <c r="Y44" s="201">
        <v>0</v>
      </c>
      <c r="Z44" s="201">
        <v>2.91</v>
      </c>
      <c r="AA44" s="201">
        <v>1.04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9.64</v>
      </c>
      <c r="AJ44" s="201">
        <v>0</v>
      </c>
      <c r="AK44" s="201">
        <v>13.61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2.09</v>
      </c>
      <c r="L45" s="201">
        <v>58.69</v>
      </c>
      <c r="M45" s="201">
        <v>1.06</v>
      </c>
      <c r="N45" s="201">
        <v>1.36</v>
      </c>
      <c r="O45" s="201">
        <v>0</v>
      </c>
      <c r="P45" s="201">
        <v>1.6</v>
      </c>
      <c r="Q45" s="201">
        <v>0.13</v>
      </c>
      <c r="R45" s="201">
        <v>0.49</v>
      </c>
      <c r="S45" s="201">
        <v>0</v>
      </c>
      <c r="T45" s="201">
        <v>0</v>
      </c>
      <c r="U45" s="201">
        <v>0.88</v>
      </c>
      <c r="V45" s="201">
        <v>0.22</v>
      </c>
      <c r="W45" s="201">
        <v>0.53</v>
      </c>
      <c r="X45" s="201">
        <v>1.94</v>
      </c>
      <c r="Y45" s="201">
        <v>0</v>
      </c>
      <c r="Z45" s="201">
        <v>2.9</v>
      </c>
      <c r="AA45" s="201">
        <v>1.04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9.64</v>
      </c>
      <c r="AJ45" s="201">
        <v>0</v>
      </c>
      <c r="AK45" s="201">
        <v>69.61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3.63</v>
      </c>
      <c r="L46" s="201">
        <v>68.31</v>
      </c>
      <c r="M46" s="201">
        <v>1.06</v>
      </c>
      <c r="N46" s="201">
        <v>1.36</v>
      </c>
      <c r="O46" s="201">
        <v>0</v>
      </c>
      <c r="P46" s="201">
        <v>1.6</v>
      </c>
      <c r="Q46" s="201">
        <v>0.13</v>
      </c>
      <c r="R46" s="201">
        <v>0.49</v>
      </c>
      <c r="S46" s="201">
        <v>0</v>
      </c>
      <c r="T46" s="201">
        <v>0</v>
      </c>
      <c r="U46" s="201">
        <v>0.88</v>
      </c>
      <c r="V46" s="201">
        <v>0.22</v>
      </c>
      <c r="W46" s="201">
        <v>0.53</v>
      </c>
      <c r="X46" s="201">
        <v>1.94</v>
      </c>
      <c r="Y46" s="201">
        <v>0</v>
      </c>
      <c r="Z46" s="201">
        <v>2.9</v>
      </c>
      <c r="AA46" s="201">
        <v>1.04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9.64</v>
      </c>
      <c r="AJ46" s="201">
        <v>0</v>
      </c>
      <c r="AK46" s="201">
        <v>69.61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4.5</v>
      </c>
      <c r="L47" s="201">
        <v>49.06</v>
      </c>
      <c r="M47" s="201">
        <v>1.06</v>
      </c>
      <c r="N47" s="201">
        <v>1.36</v>
      </c>
      <c r="O47" s="201">
        <v>0</v>
      </c>
      <c r="P47" s="201">
        <v>1.6</v>
      </c>
      <c r="Q47" s="201">
        <v>0.13</v>
      </c>
      <c r="R47" s="201">
        <v>0.49</v>
      </c>
      <c r="S47" s="201">
        <v>0</v>
      </c>
      <c r="T47" s="201">
        <v>0</v>
      </c>
      <c r="U47" s="201">
        <v>0.91</v>
      </c>
      <c r="V47" s="201">
        <v>0.22</v>
      </c>
      <c r="W47" s="201">
        <v>0.53</v>
      </c>
      <c r="X47" s="201">
        <v>1.94</v>
      </c>
      <c r="Y47" s="201">
        <v>0</v>
      </c>
      <c r="Z47" s="201">
        <v>2.9</v>
      </c>
      <c r="AA47" s="201">
        <v>1.04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9.64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3.94</v>
      </c>
      <c r="L48" s="201">
        <v>49.06</v>
      </c>
      <c r="M48" s="201">
        <v>1.06</v>
      </c>
      <c r="N48" s="201">
        <v>1.36</v>
      </c>
      <c r="O48" s="201">
        <v>0</v>
      </c>
      <c r="P48" s="201">
        <v>1.6</v>
      </c>
      <c r="Q48" s="201">
        <v>0.13</v>
      </c>
      <c r="R48" s="201">
        <v>0.49</v>
      </c>
      <c r="S48" s="201">
        <v>0</v>
      </c>
      <c r="T48" s="201">
        <v>0</v>
      </c>
      <c r="U48" s="201">
        <v>0.89</v>
      </c>
      <c r="V48" s="201">
        <v>0.22</v>
      </c>
      <c r="W48" s="201">
        <v>0.53</v>
      </c>
      <c r="X48" s="201">
        <v>1.94</v>
      </c>
      <c r="Y48" s="201">
        <v>0</v>
      </c>
      <c r="Z48" s="201">
        <v>2.9</v>
      </c>
      <c r="AA48" s="201">
        <v>1.04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9.64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4.5</v>
      </c>
      <c r="L49" s="201">
        <v>68.31</v>
      </c>
      <c r="M49" s="201">
        <v>1.06</v>
      </c>
      <c r="N49" s="201">
        <v>1.36</v>
      </c>
      <c r="O49" s="201">
        <v>0</v>
      </c>
      <c r="P49" s="201">
        <v>1.6</v>
      </c>
      <c r="Q49" s="201">
        <v>0.13</v>
      </c>
      <c r="R49" s="201">
        <v>0.49</v>
      </c>
      <c r="S49" s="201">
        <v>0</v>
      </c>
      <c r="T49" s="201">
        <v>0</v>
      </c>
      <c r="U49" s="201">
        <v>0.89</v>
      </c>
      <c r="V49" s="201">
        <v>0.22</v>
      </c>
      <c r="W49" s="201">
        <v>0.53</v>
      </c>
      <c r="X49" s="201">
        <v>1.94</v>
      </c>
      <c r="Y49" s="201">
        <v>0</v>
      </c>
      <c r="Z49" s="201">
        <v>2.9</v>
      </c>
      <c r="AA49" s="201">
        <v>1.04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9.64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4.5</v>
      </c>
      <c r="L50" s="201">
        <v>87.57</v>
      </c>
      <c r="M50" s="201">
        <v>1.06</v>
      </c>
      <c r="N50" s="201">
        <v>1.36</v>
      </c>
      <c r="O50" s="201">
        <v>0</v>
      </c>
      <c r="P50" s="201">
        <v>1.6</v>
      </c>
      <c r="Q50" s="201">
        <v>0.13</v>
      </c>
      <c r="R50" s="201">
        <v>0.49</v>
      </c>
      <c r="S50" s="201">
        <v>0</v>
      </c>
      <c r="T50" s="201">
        <v>0</v>
      </c>
      <c r="U50" s="201">
        <v>0.89</v>
      </c>
      <c r="V50" s="201">
        <v>0.22</v>
      </c>
      <c r="W50" s="201">
        <v>0.53</v>
      </c>
      <c r="X50" s="201">
        <v>1.94</v>
      </c>
      <c r="Y50" s="201">
        <v>0</v>
      </c>
      <c r="Z50" s="201">
        <v>2.9</v>
      </c>
      <c r="AA50" s="201">
        <v>1.04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9.64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4.5</v>
      </c>
      <c r="L51" s="201">
        <v>106.82</v>
      </c>
      <c r="M51" s="201">
        <v>1.06</v>
      </c>
      <c r="N51" s="201">
        <v>1.36</v>
      </c>
      <c r="O51" s="201">
        <v>0</v>
      </c>
      <c r="P51" s="201">
        <v>1.6</v>
      </c>
      <c r="Q51" s="201">
        <v>0.13</v>
      </c>
      <c r="R51" s="201">
        <v>0.49</v>
      </c>
      <c r="S51" s="201">
        <v>0</v>
      </c>
      <c r="T51" s="201">
        <v>0</v>
      </c>
      <c r="U51" s="201">
        <v>0.89</v>
      </c>
      <c r="V51" s="201">
        <v>0.22</v>
      </c>
      <c r="W51" s="201">
        <v>0.53</v>
      </c>
      <c r="X51" s="201">
        <v>1.94</v>
      </c>
      <c r="Y51" s="201">
        <v>0</v>
      </c>
      <c r="Z51" s="201">
        <v>2.9</v>
      </c>
      <c r="AA51" s="201">
        <v>1.04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4.5</v>
      </c>
      <c r="L52" s="201">
        <v>116.44</v>
      </c>
      <c r="M52" s="201">
        <v>1.06</v>
      </c>
      <c r="N52" s="201">
        <v>1.36</v>
      </c>
      <c r="O52" s="201">
        <v>0</v>
      </c>
      <c r="P52" s="201">
        <v>1.6</v>
      </c>
      <c r="Q52" s="201">
        <v>0.13</v>
      </c>
      <c r="R52" s="201">
        <v>0.49</v>
      </c>
      <c r="S52" s="201">
        <v>0</v>
      </c>
      <c r="T52" s="201">
        <v>0</v>
      </c>
      <c r="U52" s="201">
        <v>0.89</v>
      </c>
      <c r="V52" s="201">
        <v>0.22</v>
      </c>
      <c r="W52" s="201">
        <v>0.53</v>
      </c>
      <c r="X52" s="201">
        <v>1.94</v>
      </c>
      <c r="Y52" s="201">
        <v>0</v>
      </c>
      <c r="Z52" s="201">
        <v>2.9</v>
      </c>
      <c r="AA52" s="201">
        <v>1.04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4.5</v>
      </c>
      <c r="L53" s="201">
        <v>135.69999999999999</v>
      </c>
      <c r="M53" s="201">
        <v>1.06</v>
      </c>
      <c r="N53" s="201">
        <v>1.36</v>
      </c>
      <c r="O53" s="201">
        <v>0</v>
      </c>
      <c r="P53" s="201">
        <v>1.6</v>
      </c>
      <c r="Q53" s="201">
        <v>0.13</v>
      </c>
      <c r="R53" s="201">
        <v>0.49</v>
      </c>
      <c r="S53" s="201">
        <v>0</v>
      </c>
      <c r="T53" s="201">
        <v>0</v>
      </c>
      <c r="U53" s="201">
        <v>0.89</v>
      </c>
      <c r="V53" s="201">
        <v>0.22</v>
      </c>
      <c r="W53" s="201">
        <v>0.53</v>
      </c>
      <c r="X53" s="201">
        <v>1.94</v>
      </c>
      <c r="Y53" s="201">
        <v>0</v>
      </c>
      <c r="Z53" s="201">
        <v>2.9</v>
      </c>
      <c r="AA53" s="201">
        <v>1.04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4.5</v>
      </c>
      <c r="L54" s="201">
        <v>174.2</v>
      </c>
      <c r="M54" s="201">
        <v>1.06</v>
      </c>
      <c r="N54" s="201">
        <v>1.36</v>
      </c>
      <c r="O54" s="201">
        <v>0</v>
      </c>
      <c r="P54" s="201">
        <v>1.6</v>
      </c>
      <c r="Q54" s="201">
        <v>0.13</v>
      </c>
      <c r="R54" s="201">
        <v>0.49</v>
      </c>
      <c r="S54" s="201">
        <v>0</v>
      </c>
      <c r="T54" s="201">
        <v>0</v>
      </c>
      <c r="U54" s="201">
        <v>0.89</v>
      </c>
      <c r="V54" s="201">
        <v>0.22</v>
      </c>
      <c r="W54" s="201">
        <v>0.53</v>
      </c>
      <c r="X54" s="201">
        <v>1.94</v>
      </c>
      <c r="Y54" s="201">
        <v>0</v>
      </c>
      <c r="Z54" s="201">
        <v>2.9</v>
      </c>
      <c r="AA54" s="201">
        <v>1.04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4.5</v>
      </c>
      <c r="L55" s="201">
        <v>271.42</v>
      </c>
      <c r="M55" s="201">
        <v>1.06</v>
      </c>
      <c r="N55" s="201">
        <v>1.36</v>
      </c>
      <c r="O55" s="201">
        <v>0</v>
      </c>
      <c r="P55" s="201">
        <v>1.6</v>
      </c>
      <c r="Q55" s="201">
        <v>1.26</v>
      </c>
      <c r="R55" s="201">
        <v>5.55</v>
      </c>
      <c r="S55" s="201">
        <v>0</v>
      </c>
      <c r="T55" s="201">
        <v>0</v>
      </c>
      <c r="U55" s="201">
        <v>0.89</v>
      </c>
      <c r="V55" s="201">
        <v>2.12</v>
      </c>
      <c r="W55" s="201">
        <v>0.53</v>
      </c>
      <c r="X55" s="201">
        <v>1.94</v>
      </c>
      <c r="Y55" s="201">
        <v>0</v>
      </c>
      <c r="Z55" s="201">
        <v>29.56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4.5</v>
      </c>
      <c r="L56" s="201">
        <v>271.42</v>
      </c>
      <c r="M56" s="201">
        <v>1.06</v>
      </c>
      <c r="N56" s="201">
        <v>1.36</v>
      </c>
      <c r="O56" s="201">
        <v>0</v>
      </c>
      <c r="P56" s="201">
        <v>1.6</v>
      </c>
      <c r="Q56" s="201">
        <v>1.57</v>
      </c>
      <c r="R56" s="201">
        <v>6.08</v>
      </c>
      <c r="S56" s="201">
        <v>0</v>
      </c>
      <c r="T56" s="201">
        <v>0</v>
      </c>
      <c r="U56" s="201">
        <v>0.89</v>
      </c>
      <c r="V56" s="201">
        <v>2.12</v>
      </c>
      <c r="W56" s="201">
        <v>0.53</v>
      </c>
      <c r="X56" s="201">
        <v>1.94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4.5</v>
      </c>
      <c r="L57" s="201">
        <v>269.5</v>
      </c>
      <c r="M57" s="201">
        <v>1.06</v>
      </c>
      <c r="N57" s="201">
        <v>1.36</v>
      </c>
      <c r="O57" s="201">
        <v>0</v>
      </c>
      <c r="P57" s="201">
        <v>1.6</v>
      </c>
      <c r="Q57" s="201">
        <v>1.55</v>
      </c>
      <c r="R57" s="201">
        <v>5.92</v>
      </c>
      <c r="S57" s="201">
        <v>0</v>
      </c>
      <c r="T57" s="201">
        <v>0</v>
      </c>
      <c r="U57" s="201">
        <v>0.89</v>
      </c>
      <c r="V57" s="201">
        <v>0.87</v>
      </c>
      <c r="W57" s="201">
        <v>0.53</v>
      </c>
      <c r="X57" s="201">
        <v>1.94</v>
      </c>
      <c r="Y57" s="201">
        <v>0</v>
      </c>
      <c r="Z57" s="201">
        <v>29.51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4.5</v>
      </c>
      <c r="L58" s="201">
        <v>269.5</v>
      </c>
      <c r="M58" s="201">
        <v>1.06</v>
      </c>
      <c r="N58" s="201">
        <v>1.36</v>
      </c>
      <c r="O58" s="201">
        <v>0</v>
      </c>
      <c r="P58" s="201">
        <v>1.6</v>
      </c>
      <c r="Q58" s="201">
        <v>1.57</v>
      </c>
      <c r="R58" s="201">
        <v>5.92</v>
      </c>
      <c r="S58" s="201">
        <v>0</v>
      </c>
      <c r="T58" s="201">
        <v>0</v>
      </c>
      <c r="U58" s="201">
        <v>0.89</v>
      </c>
      <c r="V58" s="201">
        <v>0.27</v>
      </c>
      <c r="W58" s="201">
        <v>0.53</v>
      </c>
      <c r="X58" s="201">
        <v>1.94</v>
      </c>
      <c r="Y58" s="201">
        <v>0</v>
      </c>
      <c r="Z58" s="201">
        <v>2.83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4.5</v>
      </c>
      <c r="L59" s="201">
        <v>269.5</v>
      </c>
      <c r="M59" s="201">
        <v>1.06</v>
      </c>
      <c r="N59" s="201">
        <v>1.36</v>
      </c>
      <c r="O59" s="201">
        <v>0</v>
      </c>
      <c r="P59" s="201">
        <v>1.6</v>
      </c>
      <c r="Q59" s="201">
        <v>1.57</v>
      </c>
      <c r="R59" s="201">
        <v>0.49</v>
      </c>
      <c r="S59" s="201">
        <v>0</v>
      </c>
      <c r="T59" s="201">
        <v>0</v>
      </c>
      <c r="U59" s="201">
        <v>0.89</v>
      </c>
      <c r="V59" s="201">
        <v>0.2</v>
      </c>
      <c r="W59" s="201">
        <v>0.53</v>
      </c>
      <c r="X59" s="201">
        <v>1.94</v>
      </c>
      <c r="Y59" s="201">
        <v>0</v>
      </c>
      <c r="Z59" s="201">
        <v>0</v>
      </c>
      <c r="AA59" s="201">
        <v>1.03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4.5</v>
      </c>
      <c r="L60" s="201">
        <v>269.5</v>
      </c>
      <c r="M60" s="201">
        <v>1.06</v>
      </c>
      <c r="N60" s="201">
        <v>1.36</v>
      </c>
      <c r="O60" s="201">
        <v>0</v>
      </c>
      <c r="P60" s="201">
        <v>1.6</v>
      </c>
      <c r="Q60" s="201">
        <v>1.57</v>
      </c>
      <c r="R60" s="201">
        <v>0.49</v>
      </c>
      <c r="S60" s="201">
        <v>0</v>
      </c>
      <c r="T60" s="201">
        <v>0</v>
      </c>
      <c r="U60" s="201">
        <v>0.89</v>
      </c>
      <c r="V60" s="201">
        <v>0.2</v>
      </c>
      <c r="W60" s="201">
        <v>0.53</v>
      </c>
      <c r="X60" s="201">
        <v>1.94</v>
      </c>
      <c r="Y60" s="201">
        <v>0</v>
      </c>
      <c r="Z60" s="201">
        <v>2.4700000000000002</v>
      </c>
      <c r="AA60" s="201">
        <v>1.03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4.5</v>
      </c>
      <c r="L61" s="201">
        <v>269.5</v>
      </c>
      <c r="M61" s="201">
        <v>1.06</v>
      </c>
      <c r="N61" s="201">
        <v>1.36</v>
      </c>
      <c r="O61" s="201">
        <v>0</v>
      </c>
      <c r="P61" s="201">
        <v>1.6</v>
      </c>
      <c r="Q61" s="201">
        <v>1.57</v>
      </c>
      <c r="R61" s="201">
        <v>0.49</v>
      </c>
      <c r="S61" s="201">
        <v>0</v>
      </c>
      <c r="T61" s="201">
        <v>0</v>
      </c>
      <c r="U61" s="201">
        <v>0.89</v>
      </c>
      <c r="V61" s="201">
        <v>0.2</v>
      </c>
      <c r="W61" s="201">
        <v>0.53</v>
      </c>
      <c r="X61" s="201">
        <v>1.94</v>
      </c>
      <c r="Y61" s="201">
        <v>0</v>
      </c>
      <c r="Z61" s="201">
        <v>2.9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4.5</v>
      </c>
      <c r="L62" s="201">
        <v>269.5</v>
      </c>
      <c r="M62" s="201">
        <v>1.06</v>
      </c>
      <c r="N62" s="201">
        <v>1.36</v>
      </c>
      <c r="O62" s="201">
        <v>0</v>
      </c>
      <c r="P62" s="201">
        <v>1.6</v>
      </c>
      <c r="Q62" s="201">
        <v>1.57</v>
      </c>
      <c r="R62" s="201">
        <v>0.49</v>
      </c>
      <c r="S62" s="201">
        <v>0</v>
      </c>
      <c r="T62" s="201">
        <v>0</v>
      </c>
      <c r="U62" s="201">
        <v>0.89</v>
      </c>
      <c r="V62" s="201">
        <v>0.2</v>
      </c>
      <c r="W62" s="201">
        <v>0.53</v>
      </c>
      <c r="X62" s="201">
        <v>1.94</v>
      </c>
      <c r="Y62" s="201">
        <v>0</v>
      </c>
      <c r="Z62" s="201">
        <v>2.9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4.5</v>
      </c>
      <c r="L63" s="201">
        <v>261.49</v>
      </c>
      <c r="M63" s="201">
        <v>1.06</v>
      </c>
      <c r="N63" s="201">
        <v>1.36</v>
      </c>
      <c r="O63" s="201">
        <v>0</v>
      </c>
      <c r="P63" s="201">
        <v>1.6</v>
      </c>
      <c r="Q63" s="201">
        <v>0.12</v>
      </c>
      <c r="R63" s="201">
        <v>0.49</v>
      </c>
      <c r="S63" s="201">
        <v>0</v>
      </c>
      <c r="T63" s="201">
        <v>0</v>
      </c>
      <c r="U63" s="201">
        <v>0.89</v>
      </c>
      <c r="V63" s="201">
        <v>0.2</v>
      </c>
      <c r="W63" s="201">
        <v>0.53</v>
      </c>
      <c r="X63" s="201">
        <v>1.94</v>
      </c>
      <c r="Y63" s="201">
        <v>0</v>
      </c>
      <c r="Z63" s="201">
        <v>2.9</v>
      </c>
      <c r="AA63" s="201">
        <v>1.03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4.5</v>
      </c>
      <c r="L64" s="201">
        <v>261.49</v>
      </c>
      <c r="M64" s="201">
        <v>1.06</v>
      </c>
      <c r="N64" s="201">
        <v>1.36</v>
      </c>
      <c r="O64" s="201">
        <v>0</v>
      </c>
      <c r="P64" s="201">
        <v>1.6</v>
      </c>
      <c r="Q64" s="201">
        <v>0.12</v>
      </c>
      <c r="R64" s="201">
        <v>0.49</v>
      </c>
      <c r="S64" s="201">
        <v>0</v>
      </c>
      <c r="T64" s="201">
        <v>0</v>
      </c>
      <c r="U64" s="201">
        <v>0.89</v>
      </c>
      <c r="V64" s="201">
        <v>0.2</v>
      </c>
      <c r="W64" s="201">
        <v>0.53</v>
      </c>
      <c r="X64" s="201">
        <v>1.94</v>
      </c>
      <c r="Y64" s="201">
        <v>0</v>
      </c>
      <c r="Z64" s="201">
        <v>2.9</v>
      </c>
      <c r="AA64" s="201">
        <v>1.03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4.5</v>
      </c>
      <c r="L65" s="201">
        <v>261.49</v>
      </c>
      <c r="M65" s="201">
        <v>1.06</v>
      </c>
      <c r="N65" s="201">
        <v>1.36</v>
      </c>
      <c r="O65" s="201">
        <v>0</v>
      </c>
      <c r="P65" s="201">
        <v>1.6</v>
      </c>
      <c r="Q65" s="201">
        <v>0.12</v>
      </c>
      <c r="R65" s="201">
        <v>0.49</v>
      </c>
      <c r="S65" s="201">
        <v>0</v>
      </c>
      <c r="T65" s="201">
        <v>0</v>
      </c>
      <c r="U65" s="201">
        <v>0.89</v>
      </c>
      <c r="V65" s="201">
        <v>0.2</v>
      </c>
      <c r="W65" s="201">
        <v>0.53</v>
      </c>
      <c r="X65" s="201">
        <v>1.94</v>
      </c>
      <c r="Y65" s="201">
        <v>0</v>
      </c>
      <c r="Z65" s="201">
        <v>2.9</v>
      </c>
      <c r="AA65" s="201">
        <v>1.03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4.5</v>
      </c>
      <c r="L66" s="201">
        <v>261.49</v>
      </c>
      <c r="M66" s="201">
        <v>1.06</v>
      </c>
      <c r="N66" s="201">
        <v>1.36</v>
      </c>
      <c r="O66" s="201">
        <v>0</v>
      </c>
      <c r="P66" s="201">
        <v>1.6</v>
      </c>
      <c r="Q66" s="201">
        <v>0.12</v>
      </c>
      <c r="R66" s="201">
        <v>0.49</v>
      </c>
      <c r="S66" s="201">
        <v>0</v>
      </c>
      <c r="T66" s="201">
        <v>0</v>
      </c>
      <c r="U66" s="201">
        <v>0.89</v>
      </c>
      <c r="V66" s="201">
        <v>0.2</v>
      </c>
      <c r="W66" s="201">
        <v>0.53</v>
      </c>
      <c r="X66" s="201">
        <v>1.94</v>
      </c>
      <c r="Y66" s="201">
        <v>0</v>
      </c>
      <c r="Z66" s="201">
        <v>2.9</v>
      </c>
      <c r="AA66" s="201">
        <v>1.03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4.5</v>
      </c>
      <c r="L67" s="201">
        <v>222.33</v>
      </c>
      <c r="M67" s="201">
        <v>1.06</v>
      </c>
      <c r="N67" s="201">
        <v>1.36</v>
      </c>
      <c r="O67" s="201">
        <v>0</v>
      </c>
      <c r="P67" s="201">
        <v>1.6</v>
      </c>
      <c r="Q67" s="201">
        <v>0.13</v>
      </c>
      <c r="R67" s="201">
        <v>0.62</v>
      </c>
      <c r="S67" s="201">
        <v>0</v>
      </c>
      <c r="T67" s="201">
        <v>0</v>
      </c>
      <c r="U67" s="201">
        <v>0.89</v>
      </c>
      <c r="V67" s="201">
        <v>0.21</v>
      </c>
      <c r="W67" s="201">
        <v>1.01</v>
      </c>
      <c r="X67" s="201">
        <v>1.94</v>
      </c>
      <c r="Y67" s="201">
        <v>0</v>
      </c>
      <c r="Z67" s="201">
        <v>6.76</v>
      </c>
      <c r="AA67" s="201">
        <v>0.88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4.5</v>
      </c>
      <c r="L68" s="201">
        <v>222.33</v>
      </c>
      <c r="M68" s="201">
        <v>1.06</v>
      </c>
      <c r="N68" s="201">
        <v>1.36</v>
      </c>
      <c r="O68" s="201">
        <v>0</v>
      </c>
      <c r="P68" s="201">
        <v>1.6</v>
      </c>
      <c r="Q68" s="201">
        <v>0.13</v>
      </c>
      <c r="R68" s="201">
        <v>0.62</v>
      </c>
      <c r="S68" s="201">
        <v>0</v>
      </c>
      <c r="T68" s="201">
        <v>0</v>
      </c>
      <c r="U68" s="201">
        <v>0.89</v>
      </c>
      <c r="V68" s="201">
        <v>0.21</v>
      </c>
      <c r="W68" s="201">
        <v>0.53</v>
      </c>
      <c r="X68" s="201">
        <v>1.94</v>
      </c>
      <c r="Y68" s="201">
        <v>0</v>
      </c>
      <c r="Z68" s="201">
        <v>2.9</v>
      </c>
      <c r="AA68" s="201">
        <v>0.88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4.5599999999999996</v>
      </c>
      <c r="L69" s="201">
        <v>212.7</v>
      </c>
      <c r="M69" s="201">
        <v>1.06</v>
      </c>
      <c r="N69" s="201">
        <v>1.36</v>
      </c>
      <c r="O69" s="201">
        <v>0</v>
      </c>
      <c r="P69" s="201">
        <v>1.6</v>
      </c>
      <c r="Q69" s="201">
        <v>0.13</v>
      </c>
      <c r="R69" s="201">
        <v>0.49</v>
      </c>
      <c r="S69" s="201">
        <v>0</v>
      </c>
      <c r="T69" s="201">
        <v>0</v>
      </c>
      <c r="U69" s="201">
        <v>0.89</v>
      </c>
      <c r="V69" s="201">
        <v>0.21</v>
      </c>
      <c r="W69" s="201">
        <v>0.53</v>
      </c>
      <c r="X69" s="201">
        <v>1.94</v>
      </c>
      <c r="Y69" s="201">
        <v>0</v>
      </c>
      <c r="Z69" s="201">
        <v>0</v>
      </c>
      <c r="AA69" s="201">
        <v>1.04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4.5</v>
      </c>
      <c r="L70" s="201">
        <v>203.09</v>
      </c>
      <c r="M70" s="201">
        <v>1.06</v>
      </c>
      <c r="N70" s="201">
        <v>1.36</v>
      </c>
      <c r="O70" s="201">
        <v>0</v>
      </c>
      <c r="P70" s="201">
        <v>1.6</v>
      </c>
      <c r="Q70" s="201">
        <v>0.13</v>
      </c>
      <c r="R70" s="201">
        <v>0.49</v>
      </c>
      <c r="S70" s="201">
        <v>0</v>
      </c>
      <c r="T70" s="201">
        <v>0</v>
      </c>
      <c r="U70" s="201">
        <v>0.89</v>
      </c>
      <c r="V70" s="201">
        <v>0.21</v>
      </c>
      <c r="W70" s="201">
        <v>0.53</v>
      </c>
      <c r="X70" s="201">
        <v>1.94</v>
      </c>
      <c r="Y70" s="201">
        <v>0</v>
      </c>
      <c r="Z70" s="201">
        <v>2.3199999999999998</v>
      </c>
      <c r="AA70" s="201">
        <v>1.04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4.5</v>
      </c>
      <c r="L71" s="201">
        <v>154.94999999999999</v>
      </c>
      <c r="M71" s="201">
        <v>1.06</v>
      </c>
      <c r="N71" s="201">
        <v>1.36</v>
      </c>
      <c r="O71" s="201">
        <v>0</v>
      </c>
      <c r="P71" s="201">
        <v>1.6</v>
      </c>
      <c r="Q71" s="201">
        <v>0.13</v>
      </c>
      <c r="R71" s="201">
        <v>0.49</v>
      </c>
      <c r="S71" s="201">
        <v>0</v>
      </c>
      <c r="T71" s="201">
        <v>0</v>
      </c>
      <c r="U71" s="201">
        <v>0.89</v>
      </c>
      <c r="V71" s="201">
        <v>0.21</v>
      </c>
      <c r="W71" s="201">
        <v>0.53</v>
      </c>
      <c r="X71" s="201">
        <v>1.94</v>
      </c>
      <c r="Y71" s="201">
        <v>0</v>
      </c>
      <c r="Z71" s="201">
        <v>2.3199999999999998</v>
      </c>
      <c r="AA71" s="201">
        <v>1.04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4.49</v>
      </c>
      <c r="L72" s="201">
        <v>145.33000000000001</v>
      </c>
      <c r="M72" s="201">
        <v>1.06</v>
      </c>
      <c r="N72" s="201">
        <v>1.36</v>
      </c>
      <c r="O72" s="201">
        <v>0</v>
      </c>
      <c r="P72" s="201">
        <v>1.6</v>
      </c>
      <c r="Q72" s="201">
        <v>0.13</v>
      </c>
      <c r="R72" s="201">
        <v>0.49</v>
      </c>
      <c r="S72" s="201">
        <v>0</v>
      </c>
      <c r="T72" s="201">
        <v>0</v>
      </c>
      <c r="U72" s="201">
        <v>0.89</v>
      </c>
      <c r="V72" s="201">
        <v>0.21</v>
      </c>
      <c r="W72" s="201">
        <v>0.53</v>
      </c>
      <c r="X72" s="201">
        <v>1.94</v>
      </c>
      <c r="Y72" s="201">
        <v>0</v>
      </c>
      <c r="Z72" s="201">
        <v>2.3199999999999998</v>
      </c>
      <c r="AA72" s="201">
        <v>1.04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4.49</v>
      </c>
      <c r="L73" s="201">
        <v>145.32</v>
      </c>
      <c r="M73" s="201">
        <v>1.06</v>
      </c>
      <c r="N73" s="201">
        <v>1.36</v>
      </c>
      <c r="O73" s="201">
        <v>0</v>
      </c>
      <c r="P73" s="201">
        <v>1.6</v>
      </c>
      <c r="Q73" s="201">
        <v>0.13</v>
      </c>
      <c r="R73" s="201">
        <v>0.49</v>
      </c>
      <c r="S73" s="201">
        <v>0</v>
      </c>
      <c r="T73" s="201">
        <v>0</v>
      </c>
      <c r="U73" s="201">
        <v>0.89</v>
      </c>
      <c r="V73" s="201">
        <v>0.21</v>
      </c>
      <c r="W73" s="201">
        <v>0.53</v>
      </c>
      <c r="X73" s="201">
        <v>1.94</v>
      </c>
      <c r="Y73" s="201">
        <v>0</v>
      </c>
      <c r="Z73" s="201">
        <v>2.3199999999999998</v>
      </c>
      <c r="AA73" s="201">
        <v>0.78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4.49</v>
      </c>
      <c r="L74" s="201">
        <v>164.59</v>
      </c>
      <c r="M74" s="201">
        <v>1.06</v>
      </c>
      <c r="N74" s="201">
        <v>1.36</v>
      </c>
      <c r="O74" s="201">
        <v>0</v>
      </c>
      <c r="P74" s="201">
        <v>1.6</v>
      </c>
      <c r="Q74" s="201">
        <v>0.13</v>
      </c>
      <c r="R74" s="201">
        <v>0.49</v>
      </c>
      <c r="S74" s="201">
        <v>0</v>
      </c>
      <c r="T74" s="201">
        <v>0</v>
      </c>
      <c r="U74" s="201">
        <v>0.89</v>
      </c>
      <c r="V74" s="201">
        <v>0.21</v>
      </c>
      <c r="W74" s="201">
        <v>0.53</v>
      </c>
      <c r="X74" s="201">
        <v>1.94</v>
      </c>
      <c r="Y74" s="201">
        <v>0</v>
      </c>
      <c r="Z74" s="201">
        <v>2.3199999999999998</v>
      </c>
      <c r="AA74" s="201">
        <v>0.78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4.5</v>
      </c>
      <c r="L75" s="201">
        <v>135.71</v>
      </c>
      <c r="M75" s="201">
        <v>1.06</v>
      </c>
      <c r="N75" s="201">
        <v>1.36</v>
      </c>
      <c r="O75" s="201">
        <v>0</v>
      </c>
      <c r="P75" s="201">
        <v>1.6</v>
      </c>
      <c r="Q75" s="201">
        <v>0.13</v>
      </c>
      <c r="R75" s="201">
        <v>0.49</v>
      </c>
      <c r="S75" s="201">
        <v>0</v>
      </c>
      <c r="T75" s="201">
        <v>0</v>
      </c>
      <c r="U75" s="201">
        <v>0.89</v>
      </c>
      <c r="V75" s="201">
        <v>0.21</v>
      </c>
      <c r="W75" s="201">
        <v>0.53</v>
      </c>
      <c r="X75" s="201">
        <v>1.94</v>
      </c>
      <c r="Y75" s="201">
        <v>0</v>
      </c>
      <c r="Z75" s="201">
        <v>2.3199999999999998</v>
      </c>
      <c r="AA75" s="201">
        <v>0.78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4.5</v>
      </c>
      <c r="L76" s="201">
        <v>87.58</v>
      </c>
      <c r="M76" s="201">
        <v>1.06</v>
      </c>
      <c r="N76" s="201">
        <v>1.36</v>
      </c>
      <c r="O76" s="201">
        <v>0</v>
      </c>
      <c r="P76" s="201">
        <v>1.6</v>
      </c>
      <c r="Q76" s="201">
        <v>1.57</v>
      </c>
      <c r="R76" s="201">
        <v>0.49</v>
      </c>
      <c r="S76" s="201">
        <v>0</v>
      </c>
      <c r="T76" s="201">
        <v>0</v>
      </c>
      <c r="U76" s="201">
        <v>0.89</v>
      </c>
      <c r="V76" s="201">
        <v>0.21</v>
      </c>
      <c r="W76" s="201">
        <v>0.53</v>
      </c>
      <c r="X76" s="201">
        <v>1.94</v>
      </c>
      <c r="Y76" s="201">
        <v>0</v>
      </c>
      <c r="Z76" s="201">
        <v>2.3199999999999998</v>
      </c>
      <c r="AA76" s="201">
        <v>2.54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0.35</v>
      </c>
      <c r="L77" s="201">
        <v>22.02</v>
      </c>
      <c r="M77" s="201">
        <v>1.06</v>
      </c>
      <c r="N77" s="201">
        <v>1.36</v>
      </c>
      <c r="O77" s="201">
        <v>0</v>
      </c>
      <c r="P77" s="201">
        <v>1.6</v>
      </c>
      <c r="Q77" s="201">
        <v>0.13</v>
      </c>
      <c r="R77" s="201">
        <v>0.49</v>
      </c>
      <c r="S77" s="201">
        <v>0</v>
      </c>
      <c r="T77" s="201">
        <v>0</v>
      </c>
      <c r="U77" s="201">
        <v>0.89</v>
      </c>
      <c r="V77" s="201">
        <v>0.21</v>
      </c>
      <c r="W77" s="201">
        <v>0.53</v>
      </c>
      <c r="X77" s="201">
        <v>1.94</v>
      </c>
      <c r="Y77" s="201">
        <v>0</v>
      </c>
      <c r="Z77" s="201">
        <v>2.3199999999999998</v>
      </c>
      <c r="AA77" s="201">
        <v>0.78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252.87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0.35</v>
      </c>
      <c r="L78" s="201">
        <v>21.62</v>
      </c>
      <c r="M78" s="201">
        <v>1.06</v>
      </c>
      <c r="N78" s="201">
        <v>1.36</v>
      </c>
      <c r="O78" s="201">
        <v>0</v>
      </c>
      <c r="P78" s="201">
        <v>1.6</v>
      </c>
      <c r="Q78" s="201">
        <v>0.13</v>
      </c>
      <c r="R78" s="201">
        <v>0.49</v>
      </c>
      <c r="S78" s="201">
        <v>0</v>
      </c>
      <c r="T78" s="201">
        <v>0</v>
      </c>
      <c r="U78" s="201">
        <v>0.89</v>
      </c>
      <c r="V78" s="201">
        <v>0.21</v>
      </c>
      <c r="W78" s="201">
        <v>0.53</v>
      </c>
      <c r="X78" s="201">
        <v>1.94</v>
      </c>
      <c r="Y78" s="201">
        <v>0</v>
      </c>
      <c r="Z78" s="201">
        <v>2.3199999999999998</v>
      </c>
      <c r="AA78" s="201">
        <v>0.78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244.71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0.35</v>
      </c>
      <c r="L79" s="201">
        <v>21.62</v>
      </c>
      <c r="M79" s="201">
        <v>1.06</v>
      </c>
      <c r="N79" s="201">
        <v>1.36</v>
      </c>
      <c r="O79" s="201">
        <v>0</v>
      </c>
      <c r="P79" s="201">
        <v>1.6</v>
      </c>
      <c r="Q79" s="201">
        <v>0.13</v>
      </c>
      <c r="R79" s="201">
        <v>0.49</v>
      </c>
      <c r="S79" s="201">
        <v>0</v>
      </c>
      <c r="T79" s="201">
        <v>0</v>
      </c>
      <c r="U79" s="201">
        <v>0.89</v>
      </c>
      <c r="V79" s="201">
        <v>0.21</v>
      </c>
      <c r="W79" s="201">
        <v>0.53</v>
      </c>
      <c r="X79" s="201">
        <v>1.94</v>
      </c>
      <c r="Y79" s="201">
        <v>0</v>
      </c>
      <c r="Z79" s="201">
        <v>2.3199999999999998</v>
      </c>
      <c r="AA79" s="201">
        <v>0.78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239.27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0.35</v>
      </c>
      <c r="L80" s="201">
        <v>21.64</v>
      </c>
      <c r="M80" s="201">
        <v>1.06</v>
      </c>
      <c r="N80" s="201">
        <v>1.36</v>
      </c>
      <c r="O80" s="201">
        <v>0</v>
      </c>
      <c r="P80" s="201">
        <v>1.6</v>
      </c>
      <c r="Q80" s="201">
        <v>0.13</v>
      </c>
      <c r="R80" s="201">
        <v>0.49</v>
      </c>
      <c r="S80" s="201">
        <v>0</v>
      </c>
      <c r="T80" s="201">
        <v>0</v>
      </c>
      <c r="U80" s="201">
        <v>0.89</v>
      </c>
      <c r="V80" s="201">
        <v>0.21</v>
      </c>
      <c r="W80" s="201">
        <v>0.53</v>
      </c>
      <c r="X80" s="201">
        <v>1.94</v>
      </c>
      <c r="Y80" s="201">
        <v>0</v>
      </c>
      <c r="Z80" s="201">
        <v>2.3199999999999998</v>
      </c>
      <c r="AA80" s="201">
        <v>0.78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247.43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0.35</v>
      </c>
      <c r="L81" s="201">
        <v>21.64</v>
      </c>
      <c r="M81" s="201">
        <v>1.06</v>
      </c>
      <c r="N81" s="201">
        <v>1.36</v>
      </c>
      <c r="O81" s="201">
        <v>0</v>
      </c>
      <c r="P81" s="201">
        <v>1.6</v>
      </c>
      <c r="Q81" s="201">
        <v>0.13</v>
      </c>
      <c r="R81" s="201">
        <v>0.49</v>
      </c>
      <c r="S81" s="201">
        <v>0</v>
      </c>
      <c r="T81" s="201">
        <v>0</v>
      </c>
      <c r="U81" s="201">
        <v>0.89</v>
      </c>
      <c r="V81" s="201">
        <v>0.21</v>
      </c>
      <c r="W81" s="201">
        <v>0.53</v>
      </c>
      <c r="X81" s="201">
        <v>1.94</v>
      </c>
      <c r="Y81" s="201">
        <v>0</v>
      </c>
      <c r="Z81" s="201">
        <v>2.3199999999999998</v>
      </c>
      <c r="AA81" s="201">
        <v>0.78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201.21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4.5</v>
      </c>
      <c r="L82" s="201">
        <v>87.14</v>
      </c>
      <c r="M82" s="201">
        <v>1.06</v>
      </c>
      <c r="N82" s="201">
        <v>1.36</v>
      </c>
      <c r="O82" s="201">
        <v>0</v>
      </c>
      <c r="P82" s="201">
        <v>1.6</v>
      </c>
      <c r="Q82" s="201">
        <v>0.13</v>
      </c>
      <c r="R82" s="201">
        <v>6.08</v>
      </c>
      <c r="S82" s="201">
        <v>0</v>
      </c>
      <c r="T82" s="201">
        <v>0</v>
      </c>
      <c r="U82" s="201">
        <v>0.89</v>
      </c>
      <c r="V82" s="201">
        <v>0.21</v>
      </c>
      <c r="W82" s="201">
        <v>0.53</v>
      </c>
      <c r="X82" s="201">
        <v>1.94</v>
      </c>
      <c r="Y82" s="201">
        <v>0</v>
      </c>
      <c r="Z82" s="201">
        <v>2.3199999999999998</v>
      </c>
      <c r="AA82" s="201">
        <v>4.58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18.87</v>
      </c>
      <c r="AL82" s="201">
        <v>0</v>
      </c>
      <c r="AM82" s="201">
        <v>0</v>
      </c>
      <c r="AN82" s="201">
        <v>0</v>
      </c>
      <c r="AO82" s="201">
        <v>182.17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4.5</v>
      </c>
      <c r="L83" s="201">
        <v>157.37</v>
      </c>
      <c r="M83" s="201">
        <v>1.06</v>
      </c>
      <c r="N83" s="201">
        <v>1.36</v>
      </c>
      <c r="O83" s="201">
        <v>0</v>
      </c>
      <c r="P83" s="201">
        <v>1.6</v>
      </c>
      <c r="Q83" s="201">
        <v>0.13</v>
      </c>
      <c r="R83" s="201">
        <v>0.49</v>
      </c>
      <c r="S83" s="201">
        <v>0</v>
      </c>
      <c r="T83" s="201">
        <v>0</v>
      </c>
      <c r="U83" s="201">
        <v>0.89</v>
      </c>
      <c r="V83" s="201">
        <v>0.21</v>
      </c>
      <c r="W83" s="201">
        <v>0.53</v>
      </c>
      <c r="X83" s="201">
        <v>1.94</v>
      </c>
      <c r="Y83" s="201">
        <v>0</v>
      </c>
      <c r="Z83" s="201">
        <v>2.3199999999999998</v>
      </c>
      <c r="AA83" s="201">
        <v>0.78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12.09</v>
      </c>
      <c r="AL83" s="201">
        <v>0</v>
      </c>
      <c r="AM83" s="201">
        <v>0</v>
      </c>
      <c r="AN83" s="201">
        <v>0</v>
      </c>
      <c r="AO83" s="201">
        <v>187.61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4.5</v>
      </c>
      <c r="L84" s="201">
        <v>212.51</v>
      </c>
      <c r="M84" s="201">
        <v>1.06</v>
      </c>
      <c r="N84" s="201">
        <v>1.36</v>
      </c>
      <c r="O84" s="201">
        <v>0</v>
      </c>
      <c r="P84" s="201">
        <v>1.6</v>
      </c>
      <c r="Q84" s="201">
        <v>0.13</v>
      </c>
      <c r="R84" s="201">
        <v>0.49</v>
      </c>
      <c r="S84" s="201">
        <v>0</v>
      </c>
      <c r="T84" s="201">
        <v>0</v>
      </c>
      <c r="U84" s="201">
        <v>0.89</v>
      </c>
      <c r="V84" s="201">
        <v>0.21</v>
      </c>
      <c r="W84" s="201">
        <v>0.53</v>
      </c>
      <c r="X84" s="201">
        <v>1.94</v>
      </c>
      <c r="Y84" s="201">
        <v>0</v>
      </c>
      <c r="Z84" s="201">
        <v>2.3199999999999998</v>
      </c>
      <c r="AA84" s="201">
        <v>0.78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12.09</v>
      </c>
      <c r="AL84" s="201">
        <v>0</v>
      </c>
      <c r="AM84" s="201">
        <v>0</v>
      </c>
      <c r="AN84" s="201">
        <v>0</v>
      </c>
      <c r="AO84" s="201">
        <v>187.61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4.84</v>
      </c>
      <c r="L85" s="201">
        <v>237.58</v>
      </c>
      <c r="M85" s="201">
        <v>1.06</v>
      </c>
      <c r="N85" s="201">
        <v>1.36</v>
      </c>
      <c r="O85" s="201">
        <v>0</v>
      </c>
      <c r="P85" s="201">
        <v>1.6</v>
      </c>
      <c r="Q85" s="201">
        <v>0.13</v>
      </c>
      <c r="R85" s="201">
        <v>0.49</v>
      </c>
      <c r="S85" s="201">
        <v>0</v>
      </c>
      <c r="T85" s="201">
        <v>0</v>
      </c>
      <c r="U85" s="201">
        <v>0.89</v>
      </c>
      <c r="V85" s="201">
        <v>0.21</v>
      </c>
      <c r="W85" s="201">
        <v>0.53</v>
      </c>
      <c r="X85" s="201">
        <v>1.94</v>
      </c>
      <c r="Y85" s="201">
        <v>0</v>
      </c>
      <c r="Z85" s="201">
        <v>2.3199999999999998</v>
      </c>
      <c r="AA85" s="201">
        <v>0.78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12.09</v>
      </c>
      <c r="AL85" s="201">
        <v>0</v>
      </c>
      <c r="AM85" s="201">
        <v>0</v>
      </c>
      <c r="AN85" s="201">
        <v>0</v>
      </c>
      <c r="AO85" s="201">
        <v>187.61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4.5</v>
      </c>
      <c r="L86" s="201">
        <v>271.43</v>
      </c>
      <c r="M86" s="201">
        <v>1.06</v>
      </c>
      <c r="N86" s="201">
        <v>1.36</v>
      </c>
      <c r="O86" s="201">
        <v>0</v>
      </c>
      <c r="P86" s="201">
        <v>1.6</v>
      </c>
      <c r="Q86" s="201">
        <v>0.13</v>
      </c>
      <c r="R86" s="201">
        <v>0.49</v>
      </c>
      <c r="S86" s="201">
        <v>0</v>
      </c>
      <c r="T86" s="201">
        <v>0</v>
      </c>
      <c r="U86" s="201">
        <v>0.89</v>
      </c>
      <c r="V86" s="201">
        <v>0.21</v>
      </c>
      <c r="W86" s="201">
        <v>0.53</v>
      </c>
      <c r="X86" s="201">
        <v>1.94</v>
      </c>
      <c r="Y86" s="201">
        <v>0</v>
      </c>
      <c r="Z86" s="201">
        <v>2.3199999999999998</v>
      </c>
      <c r="AA86" s="201">
        <v>0.78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187.61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4.5</v>
      </c>
      <c r="L87" s="201">
        <v>271.43</v>
      </c>
      <c r="M87" s="201">
        <v>1.06</v>
      </c>
      <c r="N87" s="201">
        <v>1.36</v>
      </c>
      <c r="O87" s="201">
        <v>0</v>
      </c>
      <c r="P87" s="201">
        <v>1.6</v>
      </c>
      <c r="Q87" s="201">
        <v>0.13</v>
      </c>
      <c r="R87" s="201">
        <v>6.08</v>
      </c>
      <c r="S87" s="201">
        <v>0</v>
      </c>
      <c r="T87" s="201">
        <v>0</v>
      </c>
      <c r="U87" s="201">
        <v>0.89</v>
      </c>
      <c r="V87" s="201">
        <v>0.21</v>
      </c>
      <c r="W87" s="201">
        <v>0.53</v>
      </c>
      <c r="X87" s="201">
        <v>1.94</v>
      </c>
      <c r="Y87" s="201">
        <v>0</v>
      </c>
      <c r="Z87" s="201">
        <v>2.3199999999999998</v>
      </c>
      <c r="AA87" s="201">
        <v>13.16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187.61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4.5</v>
      </c>
      <c r="L88" s="201">
        <v>271.43</v>
      </c>
      <c r="M88" s="201">
        <v>1.06</v>
      </c>
      <c r="N88" s="201">
        <v>1.36</v>
      </c>
      <c r="O88" s="201">
        <v>0</v>
      </c>
      <c r="P88" s="201">
        <v>1.6</v>
      </c>
      <c r="Q88" s="201">
        <v>0.13</v>
      </c>
      <c r="R88" s="201">
        <v>6.08</v>
      </c>
      <c r="S88" s="201">
        <v>0</v>
      </c>
      <c r="T88" s="201">
        <v>0</v>
      </c>
      <c r="U88" s="201">
        <v>0.89</v>
      </c>
      <c r="V88" s="201">
        <v>0.21</v>
      </c>
      <c r="W88" s="201">
        <v>0.53</v>
      </c>
      <c r="X88" s="201">
        <v>1.94</v>
      </c>
      <c r="Y88" s="201">
        <v>0</v>
      </c>
      <c r="Z88" s="201">
        <v>2.3199999999999998</v>
      </c>
      <c r="AA88" s="201">
        <v>13.16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187.61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4.5</v>
      </c>
      <c r="L89" s="201">
        <v>271.43</v>
      </c>
      <c r="M89" s="201">
        <v>1.06</v>
      </c>
      <c r="N89" s="201">
        <v>1.36</v>
      </c>
      <c r="O89" s="201">
        <v>0</v>
      </c>
      <c r="P89" s="201">
        <v>1.6</v>
      </c>
      <c r="Q89" s="201">
        <v>0.13</v>
      </c>
      <c r="R89" s="201">
        <v>6.08</v>
      </c>
      <c r="S89" s="201">
        <v>0</v>
      </c>
      <c r="T89" s="201">
        <v>0</v>
      </c>
      <c r="U89" s="201">
        <v>0.89</v>
      </c>
      <c r="V89" s="201">
        <v>0.21</v>
      </c>
      <c r="W89" s="201">
        <v>0.53</v>
      </c>
      <c r="X89" s="201">
        <v>1.94</v>
      </c>
      <c r="Y89" s="201">
        <v>0</v>
      </c>
      <c r="Z89" s="201">
        <v>13.88</v>
      </c>
      <c r="AA89" s="201">
        <v>13.16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187.61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4.5</v>
      </c>
      <c r="L90" s="201">
        <v>271.43</v>
      </c>
      <c r="M90" s="201">
        <v>1.06</v>
      </c>
      <c r="N90" s="201">
        <v>1.36</v>
      </c>
      <c r="O90" s="201">
        <v>0</v>
      </c>
      <c r="P90" s="201">
        <v>1.6</v>
      </c>
      <c r="Q90" s="201">
        <v>0.13</v>
      </c>
      <c r="R90" s="201">
        <v>6.08</v>
      </c>
      <c r="S90" s="201">
        <v>0</v>
      </c>
      <c r="T90" s="201">
        <v>0</v>
      </c>
      <c r="U90" s="201">
        <v>0.89</v>
      </c>
      <c r="V90" s="201">
        <v>0.21</v>
      </c>
      <c r="W90" s="201">
        <v>0.53</v>
      </c>
      <c r="X90" s="201">
        <v>1.94</v>
      </c>
      <c r="Y90" s="201">
        <v>0</v>
      </c>
      <c r="Z90" s="201">
        <v>13.88</v>
      </c>
      <c r="AA90" s="201">
        <v>13.16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187.61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4.5</v>
      </c>
      <c r="L91" s="201">
        <v>271.42</v>
      </c>
      <c r="M91" s="201">
        <v>1.06</v>
      </c>
      <c r="N91" s="201">
        <v>1.36</v>
      </c>
      <c r="O91" s="201">
        <v>0</v>
      </c>
      <c r="P91" s="201">
        <v>1.6</v>
      </c>
      <c r="Q91" s="201">
        <v>0.13</v>
      </c>
      <c r="R91" s="201">
        <v>6.08</v>
      </c>
      <c r="S91" s="201">
        <v>0</v>
      </c>
      <c r="T91" s="201">
        <v>0</v>
      </c>
      <c r="U91" s="201">
        <v>0.89</v>
      </c>
      <c r="V91" s="201">
        <v>0.21</v>
      </c>
      <c r="W91" s="201">
        <v>0.53</v>
      </c>
      <c r="X91" s="201">
        <v>1.94</v>
      </c>
      <c r="Y91" s="201">
        <v>0</v>
      </c>
      <c r="Z91" s="201">
        <v>42.76</v>
      </c>
      <c r="AA91" s="201">
        <v>13.16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187.61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4.5</v>
      </c>
      <c r="L92" s="201">
        <v>271.44</v>
      </c>
      <c r="M92" s="201">
        <v>1.06</v>
      </c>
      <c r="N92" s="201">
        <v>1.36</v>
      </c>
      <c r="O92" s="201">
        <v>0</v>
      </c>
      <c r="P92" s="201">
        <v>1.6</v>
      </c>
      <c r="Q92" s="201">
        <v>0.13</v>
      </c>
      <c r="R92" s="201">
        <v>6.08</v>
      </c>
      <c r="S92" s="201">
        <v>0</v>
      </c>
      <c r="T92" s="201">
        <v>0</v>
      </c>
      <c r="U92" s="201">
        <v>0.89</v>
      </c>
      <c r="V92" s="201">
        <v>0.21</v>
      </c>
      <c r="W92" s="201">
        <v>0.53</v>
      </c>
      <c r="X92" s="201">
        <v>1.94</v>
      </c>
      <c r="Y92" s="201">
        <v>0</v>
      </c>
      <c r="Z92" s="201">
        <v>42.76</v>
      </c>
      <c r="AA92" s="201">
        <v>13.16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187.61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4.5</v>
      </c>
      <c r="L93" s="201">
        <v>271.44</v>
      </c>
      <c r="M93" s="201">
        <v>1.06</v>
      </c>
      <c r="N93" s="201">
        <v>1.36</v>
      </c>
      <c r="O93" s="201">
        <v>0</v>
      </c>
      <c r="P93" s="201">
        <v>1.6</v>
      </c>
      <c r="Q93" s="201">
        <v>0.13</v>
      </c>
      <c r="R93" s="201">
        <v>6.08</v>
      </c>
      <c r="S93" s="201">
        <v>0</v>
      </c>
      <c r="T93" s="201">
        <v>0</v>
      </c>
      <c r="U93" s="201">
        <v>0.89</v>
      </c>
      <c r="V93" s="201">
        <v>0.21</v>
      </c>
      <c r="W93" s="201">
        <v>0.53</v>
      </c>
      <c r="X93" s="201">
        <v>1.94</v>
      </c>
      <c r="Y93" s="201">
        <v>0</v>
      </c>
      <c r="Z93" s="201">
        <v>42.76</v>
      </c>
      <c r="AA93" s="201">
        <v>13.16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187.61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4.5</v>
      </c>
      <c r="L94" s="201">
        <v>271.43</v>
      </c>
      <c r="M94" s="201">
        <v>1.06</v>
      </c>
      <c r="N94" s="201">
        <v>1.36</v>
      </c>
      <c r="O94" s="201">
        <v>0</v>
      </c>
      <c r="P94" s="201">
        <v>1.6</v>
      </c>
      <c r="Q94" s="201">
        <v>0.13</v>
      </c>
      <c r="R94" s="201">
        <v>6.08</v>
      </c>
      <c r="S94" s="201">
        <v>0</v>
      </c>
      <c r="T94" s="201">
        <v>0</v>
      </c>
      <c r="U94" s="201">
        <v>0.89</v>
      </c>
      <c r="V94" s="201">
        <v>2.17</v>
      </c>
      <c r="W94" s="201">
        <v>0.53</v>
      </c>
      <c r="X94" s="201">
        <v>1.94</v>
      </c>
      <c r="Y94" s="201">
        <v>0</v>
      </c>
      <c r="Z94" s="201">
        <v>42.76</v>
      </c>
      <c r="AA94" s="201">
        <v>13.16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187.61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4.0199999999999996</v>
      </c>
      <c r="L95" s="201">
        <v>271.43</v>
      </c>
      <c r="M95" s="201">
        <v>1.06</v>
      </c>
      <c r="N95" s="201">
        <v>1.36</v>
      </c>
      <c r="O95" s="201">
        <v>0</v>
      </c>
      <c r="P95" s="201">
        <v>1.6</v>
      </c>
      <c r="Q95" s="201">
        <v>0.13</v>
      </c>
      <c r="R95" s="201">
        <v>6.08</v>
      </c>
      <c r="S95" s="201">
        <v>0</v>
      </c>
      <c r="T95" s="201">
        <v>0</v>
      </c>
      <c r="U95" s="201">
        <v>0.89</v>
      </c>
      <c r="V95" s="201">
        <v>2.17</v>
      </c>
      <c r="W95" s="201">
        <v>0.53</v>
      </c>
      <c r="X95" s="201">
        <v>1.94</v>
      </c>
      <c r="Y95" s="201">
        <v>0</v>
      </c>
      <c r="Z95" s="201">
        <v>42.76</v>
      </c>
      <c r="AA95" s="201">
        <v>13.16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187.61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4.49</v>
      </c>
      <c r="L96" s="201">
        <v>271.43</v>
      </c>
      <c r="M96" s="201">
        <v>1.06</v>
      </c>
      <c r="N96" s="201">
        <v>1.36</v>
      </c>
      <c r="O96" s="201">
        <v>0</v>
      </c>
      <c r="P96" s="201">
        <v>1.6</v>
      </c>
      <c r="Q96" s="201">
        <v>0.13</v>
      </c>
      <c r="R96" s="201">
        <v>6.08</v>
      </c>
      <c r="S96" s="201">
        <v>0</v>
      </c>
      <c r="T96" s="201">
        <v>0</v>
      </c>
      <c r="U96" s="201">
        <v>0.89</v>
      </c>
      <c r="V96" s="201">
        <v>2.17</v>
      </c>
      <c r="W96" s="201">
        <v>0.53</v>
      </c>
      <c r="X96" s="201">
        <v>1.94</v>
      </c>
      <c r="Y96" s="201">
        <v>0</v>
      </c>
      <c r="Z96" s="201">
        <v>42.76</v>
      </c>
      <c r="AA96" s="201">
        <v>13.16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187.61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4.5</v>
      </c>
      <c r="L97" s="201">
        <v>271.44</v>
      </c>
      <c r="M97" s="201">
        <v>1.06</v>
      </c>
      <c r="N97" s="201">
        <v>1.36</v>
      </c>
      <c r="O97" s="201">
        <v>0</v>
      </c>
      <c r="P97" s="201">
        <v>1.6</v>
      </c>
      <c r="Q97" s="201">
        <v>0.13</v>
      </c>
      <c r="R97" s="201">
        <v>6.08</v>
      </c>
      <c r="S97" s="201">
        <v>0</v>
      </c>
      <c r="T97" s="201">
        <v>0</v>
      </c>
      <c r="U97" s="201">
        <v>0.89</v>
      </c>
      <c r="V97" s="201">
        <v>2.17</v>
      </c>
      <c r="W97" s="201">
        <v>0.53</v>
      </c>
      <c r="X97" s="201">
        <v>1.94</v>
      </c>
      <c r="Y97" s="201">
        <v>0</v>
      </c>
      <c r="Z97" s="201">
        <v>42.76</v>
      </c>
      <c r="AA97" s="201">
        <v>13.16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187.61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4.5</v>
      </c>
      <c r="L98" s="201">
        <v>271.44</v>
      </c>
      <c r="M98" s="201">
        <v>1.06</v>
      </c>
      <c r="N98" s="201">
        <v>1.36</v>
      </c>
      <c r="O98" s="201">
        <v>0</v>
      </c>
      <c r="P98" s="201">
        <v>1.6</v>
      </c>
      <c r="Q98" s="201">
        <v>0.13</v>
      </c>
      <c r="R98" s="201">
        <v>6.08</v>
      </c>
      <c r="S98" s="201">
        <v>0</v>
      </c>
      <c r="T98" s="201">
        <v>0</v>
      </c>
      <c r="U98" s="201">
        <v>0.89</v>
      </c>
      <c r="V98" s="201">
        <v>2.17</v>
      </c>
      <c r="W98" s="201">
        <v>0.53</v>
      </c>
      <c r="X98" s="201">
        <v>1.94</v>
      </c>
      <c r="Y98" s="201">
        <v>0</v>
      </c>
      <c r="Z98" s="201">
        <v>42.76</v>
      </c>
      <c r="AA98" s="201">
        <v>13.16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12.09</v>
      </c>
      <c r="AL98" s="201">
        <v>0</v>
      </c>
      <c r="AM98" s="201">
        <v>0</v>
      </c>
      <c r="AN98" s="201">
        <v>0</v>
      </c>
      <c r="AO98" s="201">
        <v>187.61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9.5862500000000017E-2</v>
      </c>
      <c r="L99">
        <f t="shared" si="0"/>
        <v>4.5062400000000009</v>
      </c>
      <c r="M99">
        <f t="shared" si="0"/>
        <v>2.5440000000000032E-2</v>
      </c>
      <c r="N99">
        <f t="shared" si="0"/>
        <v>3.2607499999999998E-2</v>
      </c>
      <c r="O99">
        <f t="shared" si="0"/>
        <v>0</v>
      </c>
      <c r="P99">
        <f t="shared" si="0"/>
        <v>3.8399999999999927E-2</v>
      </c>
      <c r="Q99">
        <f t="shared" si="0"/>
        <v>1.3952500000000029E-2</v>
      </c>
      <c r="R99">
        <f t="shared" si="0"/>
        <v>6.2720000000000123E-2</v>
      </c>
      <c r="S99">
        <f t="shared" si="0"/>
        <v>0</v>
      </c>
      <c r="T99">
        <f t="shared" si="0"/>
        <v>0</v>
      </c>
      <c r="U99">
        <f t="shared" si="0"/>
        <v>2.1255000000000007E-2</v>
      </c>
      <c r="V99">
        <f t="shared" si="0"/>
        <v>1.941749999999998E-2</v>
      </c>
      <c r="W99">
        <f t="shared" si="0"/>
        <v>3.9122500000000025E-2</v>
      </c>
      <c r="X99">
        <f t="shared" si="0"/>
        <v>0.12837749999999998</v>
      </c>
      <c r="Y99">
        <f t="shared" si="0"/>
        <v>0</v>
      </c>
      <c r="Z99">
        <f t="shared" si="0"/>
        <v>0.42029250000000029</v>
      </c>
      <c r="AA99">
        <f t="shared" si="0"/>
        <v>0.18944499999999984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0.18503999999999957</v>
      </c>
      <c r="AJ99">
        <f t="shared" si="0"/>
        <v>0</v>
      </c>
      <c r="AK99">
        <f t="shared" si="0"/>
        <v>0.20238750000000019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6.1265850000000057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-17.780999999999999</v>
      </c>
      <c r="D29" s="82">
        <v>0</v>
      </c>
      <c r="E29" s="82">
        <v>0</v>
      </c>
      <c r="F29" s="82">
        <v>-24.219000000000001</v>
      </c>
      <c r="G29" s="82">
        <v>-42</v>
      </c>
      <c r="H29" s="76"/>
      <c r="I29" s="31">
        <v>27</v>
      </c>
      <c r="J29" s="82">
        <v>17.780999999999999</v>
      </c>
      <c r="K29" s="82">
        <v>0</v>
      </c>
      <c r="L29" s="82">
        <v>0</v>
      </c>
      <c r="M29" s="82">
        <v>0</v>
      </c>
      <c r="N29" s="82">
        <v>17.780999999999999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24.219000000000001</v>
      </c>
      <c r="AF29" s="82">
        <v>0</v>
      </c>
      <c r="AG29" s="82">
        <v>0</v>
      </c>
      <c r="AH29" s="82">
        <v>0</v>
      </c>
      <c r="AI29" s="82">
        <v>24.219000000000001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17.780999999999999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-17.780999999999999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24.219000000000001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-24.219000000000001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177.81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177.81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242.19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242.19</v>
      </c>
      <c r="DF29" s="81">
        <f t="shared" si="31"/>
        <v>42</v>
      </c>
      <c r="DG29" s="81">
        <f t="shared" si="32"/>
        <v>-17.780999999999999</v>
      </c>
      <c r="DH29" s="81">
        <f t="shared" si="33"/>
        <v>0</v>
      </c>
      <c r="DI29" s="81">
        <f t="shared" si="34"/>
        <v>0</v>
      </c>
      <c r="DJ29" s="81">
        <f t="shared" si="35"/>
        <v>-24.219000000000001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-170.102</v>
      </c>
      <c r="G33" s="82">
        <v>-170.102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170.102</v>
      </c>
      <c r="AF33" s="82">
        <v>0</v>
      </c>
      <c r="AG33" s="82">
        <v>0</v>
      </c>
      <c r="AH33" s="82">
        <v>0</v>
      </c>
      <c r="AI33" s="82">
        <v>170.102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170.102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-170.102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1701.02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1701.02</v>
      </c>
      <c r="DF33" s="81">
        <f t="shared" si="31"/>
        <v>170.102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-170.102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-135.06700000000001</v>
      </c>
      <c r="G34" s="82">
        <v>-135.06700000000001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135.06700000000001</v>
      </c>
      <c r="AF34" s="82">
        <v>0</v>
      </c>
      <c r="AG34" s="82">
        <v>0</v>
      </c>
      <c r="AH34" s="82">
        <v>0</v>
      </c>
      <c r="AI34" s="82">
        <v>135.06700000000001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135.06700000000001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-135.06700000000001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1350.67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1350.67</v>
      </c>
      <c r="DF34" s="81">
        <f t="shared" si="31"/>
        <v>135.06700000000001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-135.06700000000001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0</v>
      </c>
      <c r="G88" s="82">
        <v>-5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</v>
      </c>
      <c r="D89" s="82">
        <v>0</v>
      </c>
      <c r="E89" s="82">
        <v>0</v>
      </c>
      <c r="F89" s="82">
        <v>0</v>
      </c>
      <c r="G89" s="82">
        <v>-15</v>
      </c>
      <c r="H89" s="76"/>
      <c r="I89" s="31">
        <v>87</v>
      </c>
      <c r="J89" s="82">
        <v>15</v>
      </c>
      <c r="K89" s="82">
        <v>0</v>
      </c>
      <c r="L89" s="82">
        <v>0</v>
      </c>
      <c r="M89" s="82">
        <v>0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15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-30</v>
      </c>
      <c r="D90" s="82">
        <v>0</v>
      </c>
      <c r="E90" s="82">
        <v>0</v>
      </c>
      <c r="F90" s="82">
        <v>0</v>
      </c>
      <c r="G90" s="82">
        <v>-30</v>
      </c>
      <c r="H90" s="76"/>
      <c r="I90" s="31">
        <v>88</v>
      </c>
      <c r="J90" s="82">
        <v>30</v>
      </c>
      <c r="K90" s="82">
        <v>0</v>
      </c>
      <c r="L90" s="82">
        <v>0</v>
      </c>
      <c r="M90" s="82">
        <v>0</v>
      </c>
      <c r="N90" s="82">
        <v>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30</v>
      </c>
      <c r="DG90" s="81">
        <f t="shared" si="60"/>
        <v>-30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-20</v>
      </c>
      <c r="D91" s="82">
        <v>0</v>
      </c>
      <c r="E91" s="82">
        <v>0</v>
      </c>
      <c r="F91" s="82">
        <v>0</v>
      </c>
      <c r="G91" s="82">
        <v>-20</v>
      </c>
      <c r="H91" s="76"/>
      <c r="I91" s="31">
        <v>89</v>
      </c>
      <c r="J91" s="82">
        <v>20</v>
      </c>
      <c r="K91" s="82">
        <v>0</v>
      </c>
      <c r="L91" s="82">
        <v>0</v>
      </c>
      <c r="M91" s="82">
        <v>0</v>
      </c>
      <c r="N91" s="82">
        <v>20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20</v>
      </c>
      <c r="DG91" s="81">
        <f t="shared" si="60"/>
        <v>-20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-72.034000000000006</v>
      </c>
      <c r="D92" s="82">
        <v>0</v>
      </c>
      <c r="E92" s="82">
        <v>0</v>
      </c>
      <c r="F92" s="82">
        <v>-17.966000000000001</v>
      </c>
      <c r="G92" s="82">
        <v>-90</v>
      </c>
      <c r="H92" s="76"/>
      <c r="I92" s="31">
        <v>90</v>
      </c>
      <c r="J92" s="82">
        <v>72.034000000000006</v>
      </c>
      <c r="K92" s="82">
        <v>0</v>
      </c>
      <c r="L92" s="82">
        <v>0</v>
      </c>
      <c r="M92" s="82">
        <v>0</v>
      </c>
      <c r="N92" s="82">
        <v>72.034000000000006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17.966000000000001</v>
      </c>
      <c r="AF92" s="82">
        <v>0</v>
      </c>
      <c r="AG92" s="82">
        <v>0</v>
      </c>
      <c r="AH92" s="82">
        <v>0</v>
      </c>
      <c r="AI92" s="82">
        <v>17.966000000000001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72.034000000000006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-72.034000000000006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17.966000000000001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-17.966000000000001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720.34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720.34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179.66000000000003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179.66000000000003</v>
      </c>
      <c r="DF92" s="81">
        <f t="shared" si="59"/>
        <v>90</v>
      </c>
      <c r="DG92" s="81">
        <f t="shared" si="60"/>
        <v>-72.034000000000006</v>
      </c>
      <c r="DH92" s="81">
        <f t="shared" si="61"/>
        <v>0</v>
      </c>
      <c r="DI92" s="81">
        <f t="shared" si="62"/>
        <v>0</v>
      </c>
      <c r="DJ92" s="81">
        <f t="shared" si="63"/>
        <v>-17.966000000000001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-22.437999999999999</v>
      </c>
      <c r="D93" s="82">
        <v>0</v>
      </c>
      <c r="E93" s="82">
        <v>0</v>
      </c>
      <c r="F93" s="82">
        <v>-30.562000000000001</v>
      </c>
      <c r="G93" s="82">
        <v>-53</v>
      </c>
      <c r="H93" s="76"/>
      <c r="I93" s="31">
        <v>91</v>
      </c>
      <c r="J93" s="82">
        <v>22.437999999999999</v>
      </c>
      <c r="K93" s="82">
        <v>0</v>
      </c>
      <c r="L93" s="82">
        <v>0</v>
      </c>
      <c r="M93" s="82">
        <v>0</v>
      </c>
      <c r="N93" s="82">
        <v>22.437999999999999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30.562000000000001</v>
      </c>
      <c r="AF93" s="82">
        <v>0</v>
      </c>
      <c r="AG93" s="82">
        <v>0</v>
      </c>
      <c r="AH93" s="82">
        <v>0</v>
      </c>
      <c r="AI93" s="82">
        <v>30.562000000000001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22.437999999999999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-22.437999999999999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30.562000000000001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-30.562000000000001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224.38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224.38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305.62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305.62</v>
      </c>
      <c r="DF93" s="81">
        <f t="shared" si="59"/>
        <v>53</v>
      </c>
      <c r="DG93" s="81">
        <f t="shared" si="60"/>
        <v>-22.437999999999999</v>
      </c>
      <c r="DH93" s="81">
        <f t="shared" si="61"/>
        <v>0</v>
      </c>
      <c r="DI93" s="81">
        <f t="shared" si="62"/>
        <v>0</v>
      </c>
      <c r="DJ93" s="81">
        <f t="shared" si="63"/>
        <v>-30.562000000000001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-5.5039999999999996</v>
      </c>
      <c r="D94" s="82">
        <v>0</v>
      </c>
      <c r="E94" s="82">
        <v>0</v>
      </c>
      <c r="F94" s="82">
        <v>-7.4960000000000004</v>
      </c>
      <c r="G94" s="82">
        <v>-13</v>
      </c>
      <c r="H94" s="76"/>
      <c r="I94" s="31">
        <v>92</v>
      </c>
      <c r="J94" s="82">
        <v>5.5039999999999996</v>
      </c>
      <c r="K94" s="82">
        <v>0</v>
      </c>
      <c r="L94" s="82">
        <v>0</v>
      </c>
      <c r="M94" s="82">
        <v>0</v>
      </c>
      <c r="N94" s="82">
        <v>5.5039999999999996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7.4960000000000004</v>
      </c>
      <c r="AF94" s="82">
        <v>0</v>
      </c>
      <c r="AG94" s="82">
        <v>0</v>
      </c>
      <c r="AH94" s="82">
        <v>0</v>
      </c>
      <c r="AI94" s="82">
        <v>7.4960000000000004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5.5039999999999996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-5.5039999999999996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7.4960000000000004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-7.4960000000000004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55.039999999999992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55.039999999999992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74.960000000000008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74.960000000000008</v>
      </c>
      <c r="DF94" s="81">
        <f t="shared" si="59"/>
        <v>13</v>
      </c>
      <c r="DG94" s="81">
        <f t="shared" si="60"/>
        <v>-5.5039999999999996</v>
      </c>
      <c r="DH94" s="81">
        <f t="shared" si="61"/>
        <v>0</v>
      </c>
      <c r="DI94" s="81">
        <f t="shared" si="62"/>
        <v>0</v>
      </c>
      <c r="DJ94" s="81">
        <f t="shared" si="63"/>
        <v>-7.4960000000000004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4.6939249999999995E-2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-4.6939249999999995E-2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9.6353000000000008E-2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-9.6353000000000008E-2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4.6939250000000002E-2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4.6939250000000002E-2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9.6352999999999994E-2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9.6352999999999994E-2</v>
      </c>
      <c r="DE99" s="86"/>
      <c r="DF99" s="81">
        <f t="shared" si="59"/>
        <v>0.14329225000000001</v>
      </c>
      <c r="DG99" s="81">
        <f t="shared" si="60"/>
        <v>-4.6939249999999995E-2</v>
      </c>
      <c r="DH99" s="81">
        <f t="shared" si="61"/>
        <v>0</v>
      </c>
      <c r="DI99" s="81">
        <f t="shared" si="62"/>
        <v>0</v>
      </c>
      <c r="DJ99" s="81">
        <f t="shared" si="63"/>
        <v>-9.6353000000000008E-2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374.81</v>
      </c>
      <c r="H3" s="174">
        <f t="shared" ref="H3:H66" ca="1" si="2">INDIRECT("ISGS_Delhi_pp!" &amp; $V$3 &amp; X3)</f>
        <v>360.79210599999999</v>
      </c>
      <c r="I3" s="178">
        <f ca="1">INDIRECT("BRPL_EOD!" &amp; $V$3 &amp; X3)</f>
        <v>269.52999999999997</v>
      </c>
      <c r="J3" s="176">
        <f ca="1">INDIRECT("BYPL_EOD!" &amp; $V$3 &amp; X3)</f>
        <v>86.45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360.78999999999996</v>
      </c>
      <c r="N3" s="175">
        <f ca="1">INDIRECT("BRPL_ISGS_exbus!" &amp; $V$3 &amp; X3)</f>
        <v>269.53157329798495</v>
      </c>
      <c r="O3" s="176">
        <f ca="1">INDIRECT("BYPL_ISGS_exbus!" &amp; $V$3 &amp; X3)</f>
        <v>86.450504625128204</v>
      </c>
      <c r="P3" s="176">
        <f ca="1">INDIRECT("TPDDL_ISGS_exbus!" &amp; $V$3 &amp; X3)</f>
        <v>4.810028076886832</v>
      </c>
      <c r="Q3" s="176">
        <f ca="1">INDIRECT("NDMC_ISGS_exbus!" &amp; $V$3 &amp; X3)</f>
        <v>0</v>
      </c>
      <c r="R3" s="177">
        <f ca="1">SUM(N3:Q3)</f>
        <v>360.79210599999999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374.81</v>
      </c>
      <c r="H4" s="182">
        <f t="shared" ca="1" si="2"/>
        <v>360.79210599999999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86.45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360.78999999999996</v>
      </c>
      <c r="N4" s="179">
        <f t="shared" ref="N4:N67" ca="1" si="10">INDIRECT("BRPL_ISGS_exbus!" &amp; $V$3 &amp; X4)</f>
        <v>269.53157329798495</v>
      </c>
      <c r="O4" s="180">
        <f t="shared" ref="O4:O67" ca="1" si="11">INDIRECT("BYPL_ISGS_exbus!" &amp; $V$3 &amp; X4)</f>
        <v>86.450504625128204</v>
      </c>
      <c r="P4" s="180">
        <f t="shared" ref="P4:P67" ca="1" si="12">INDIRECT("TPDDL_ISGS_exbus!" &amp; $V$3 &amp; X4)</f>
        <v>4.810028076886832</v>
      </c>
      <c r="Q4" s="180">
        <f t="shared" ref="Q4:Q67" ca="1" si="13">INDIRECT("NDMC_ISGS_exbus!" &amp; $V$3 &amp; X4)</f>
        <v>0</v>
      </c>
      <c r="R4" s="181">
        <f t="shared" ref="R4:R67" ca="1" si="14">SUM(N4:Q4)</f>
        <v>360.79210599999999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374.81</v>
      </c>
      <c r="H5" s="182">
        <f t="shared" ca="1" si="2"/>
        <v>360.79210599999999</v>
      </c>
      <c r="I5" s="183">
        <f t="shared" ca="1" si="5"/>
        <v>269.52999999999997</v>
      </c>
      <c r="J5" s="180">
        <f t="shared" ca="1" si="6"/>
        <v>86.45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360.78999999999996</v>
      </c>
      <c r="N5" s="179">
        <f t="shared" ca="1" si="10"/>
        <v>269.53157329798495</v>
      </c>
      <c r="O5" s="180">
        <f t="shared" ca="1" si="11"/>
        <v>86.450504625128204</v>
      </c>
      <c r="P5" s="180">
        <f t="shared" ca="1" si="12"/>
        <v>4.810028076886832</v>
      </c>
      <c r="Q5" s="180">
        <f t="shared" ca="1" si="13"/>
        <v>0</v>
      </c>
      <c r="R5" s="181">
        <f t="shared" ca="1" si="14"/>
        <v>360.79210599999999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374.81</v>
      </c>
      <c r="H6" s="182">
        <f t="shared" ca="1" si="2"/>
        <v>360.79210599999999</v>
      </c>
      <c r="I6" s="183">
        <f t="shared" ca="1" si="5"/>
        <v>269.52999999999997</v>
      </c>
      <c r="J6" s="180">
        <f t="shared" ca="1" si="6"/>
        <v>86.45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360.78999999999996</v>
      </c>
      <c r="N6" s="179">
        <f t="shared" ca="1" si="10"/>
        <v>269.53157329798495</v>
      </c>
      <c r="O6" s="180">
        <f t="shared" ca="1" si="11"/>
        <v>86.450504625128204</v>
      </c>
      <c r="P6" s="180">
        <f t="shared" ca="1" si="12"/>
        <v>4.810028076886832</v>
      </c>
      <c r="Q6" s="180">
        <f t="shared" ca="1" si="13"/>
        <v>0</v>
      </c>
      <c r="R6" s="181">
        <f t="shared" ca="1" si="14"/>
        <v>360.79210599999999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374.81</v>
      </c>
      <c r="H7" s="182">
        <f t="shared" ca="1" si="2"/>
        <v>360.79210599999999</v>
      </c>
      <c r="I7" s="183">
        <f t="shared" ca="1" si="5"/>
        <v>269.52999999999997</v>
      </c>
      <c r="J7" s="180">
        <f t="shared" ca="1" si="6"/>
        <v>86.45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360.78999999999996</v>
      </c>
      <c r="N7" s="179">
        <f t="shared" ca="1" si="10"/>
        <v>269.53157329798495</v>
      </c>
      <c r="O7" s="180">
        <f t="shared" ca="1" si="11"/>
        <v>86.450504625128204</v>
      </c>
      <c r="P7" s="180">
        <f t="shared" ca="1" si="12"/>
        <v>4.810028076886832</v>
      </c>
      <c r="Q7" s="180">
        <f t="shared" ca="1" si="13"/>
        <v>0</v>
      </c>
      <c r="R7" s="181">
        <f t="shared" ca="1" si="14"/>
        <v>360.79210599999999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374.81</v>
      </c>
      <c r="H8" s="182">
        <f t="shared" ca="1" si="2"/>
        <v>360.79210599999999</v>
      </c>
      <c r="I8" s="183">
        <f t="shared" ca="1" si="5"/>
        <v>269.52999999999997</v>
      </c>
      <c r="J8" s="180">
        <f t="shared" ca="1" si="6"/>
        <v>86.45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360.78999999999996</v>
      </c>
      <c r="N8" s="179">
        <f t="shared" ca="1" si="10"/>
        <v>269.53157329798495</v>
      </c>
      <c r="O8" s="180">
        <f t="shared" ca="1" si="11"/>
        <v>86.450504625128204</v>
      </c>
      <c r="P8" s="180">
        <f t="shared" ca="1" si="12"/>
        <v>4.810028076886832</v>
      </c>
      <c r="Q8" s="180">
        <f t="shared" ca="1" si="13"/>
        <v>0</v>
      </c>
      <c r="R8" s="181">
        <f t="shared" ca="1" si="14"/>
        <v>360.79210599999999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374.81</v>
      </c>
      <c r="H9" s="182">
        <f t="shared" ca="1" si="2"/>
        <v>360.79210599999999</v>
      </c>
      <c r="I9" s="183">
        <f t="shared" ca="1" si="5"/>
        <v>269.52999999999997</v>
      </c>
      <c r="J9" s="180">
        <f t="shared" ca="1" si="6"/>
        <v>86.45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360.78999999999996</v>
      </c>
      <c r="N9" s="179">
        <f t="shared" ca="1" si="10"/>
        <v>269.53157329798495</v>
      </c>
      <c r="O9" s="180">
        <f t="shared" ca="1" si="11"/>
        <v>86.450504625128204</v>
      </c>
      <c r="P9" s="180">
        <f t="shared" ca="1" si="12"/>
        <v>4.810028076886832</v>
      </c>
      <c r="Q9" s="180">
        <f t="shared" ca="1" si="13"/>
        <v>0</v>
      </c>
      <c r="R9" s="181">
        <f t="shared" ca="1" si="14"/>
        <v>360.79210599999999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374.81</v>
      </c>
      <c r="H10" s="182">
        <f t="shared" ca="1" si="2"/>
        <v>360.79210599999999</v>
      </c>
      <c r="I10" s="183">
        <f t="shared" ca="1" si="5"/>
        <v>269.52999999999997</v>
      </c>
      <c r="J10" s="180">
        <f t="shared" ca="1" si="6"/>
        <v>86.45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360.78999999999996</v>
      </c>
      <c r="N10" s="179">
        <f t="shared" ca="1" si="10"/>
        <v>269.53157329798495</v>
      </c>
      <c r="O10" s="180">
        <f t="shared" ca="1" si="11"/>
        <v>86.450504625128204</v>
      </c>
      <c r="P10" s="180">
        <f t="shared" ca="1" si="12"/>
        <v>4.810028076886832</v>
      </c>
      <c r="Q10" s="180">
        <f t="shared" ca="1" si="13"/>
        <v>0</v>
      </c>
      <c r="R10" s="181">
        <f t="shared" ca="1" si="14"/>
        <v>360.79210599999999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374.81</v>
      </c>
      <c r="H11" s="182">
        <f t="shared" ca="1" si="2"/>
        <v>360.79210599999999</v>
      </c>
      <c r="I11" s="183">
        <f t="shared" ca="1" si="5"/>
        <v>269.52999999999997</v>
      </c>
      <c r="J11" s="180">
        <f t="shared" ca="1" si="6"/>
        <v>86.45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360.78999999999996</v>
      </c>
      <c r="N11" s="179">
        <f t="shared" ca="1" si="10"/>
        <v>269.53157329798495</v>
      </c>
      <c r="O11" s="180">
        <f t="shared" ca="1" si="11"/>
        <v>86.450504625128204</v>
      </c>
      <c r="P11" s="180">
        <f t="shared" ca="1" si="12"/>
        <v>4.810028076886832</v>
      </c>
      <c r="Q11" s="180">
        <f t="shared" ca="1" si="13"/>
        <v>0</v>
      </c>
      <c r="R11" s="181">
        <f t="shared" ca="1" si="14"/>
        <v>360.79210599999999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374.81</v>
      </c>
      <c r="H12" s="182">
        <f t="shared" ca="1" si="2"/>
        <v>360.79210599999999</v>
      </c>
      <c r="I12" s="183">
        <f t="shared" ca="1" si="5"/>
        <v>269.52999999999997</v>
      </c>
      <c r="J12" s="180">
        <f t="shared" ca="1" si="6"/>
        <v>86.45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360.78999999999996</v>
      </c>
      <c r="N12" s="179">
        <f t="shared" ca="1" si="10"/>
        <v>269.53157329798495</v>
      </c>
      <c r="O12" s="180">
        <f t="shared" ca="1" si="11"/>
        <v>86.450504625128204</v>
      </c>
      <c r="P12" s="180">
        <f t="shared" ca="1" si="12"/>
        <v>4.810028076886832</v>
      </c>
      <c r="Q12" s="180">
        <f t="shared" ca="1" si="13"/>
        <v>0</v>
      </c>
      <c r="R12" s="181">
        <f t="shared" ca="1" si="14"/>
        <v>360.79210599999999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374.81</v>
      </c>
      <c r="H13" s="182">
        <f t="shared" ca="1" si="2"/>
        <v>360.79210599999999</v>
      </c>
      <c r="I13" s="183">
        <f t="shared" ca="1" si="5"/>
        <v>269.52999999999997</v>
      </c>
      <c r="J13" s="180">
        <f t="shared" ca="1" si="6"/>
        <v>86.45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360.78999999999996</v>
      </c>
      <c r="N13" s="179">
        <f t="shared" ca="1" si="10"/>
        <v>269.53157329798495</v>
      </c>
      <c r="O13" s="180">
        <f t="shared" ca="1" si="11"/>
        <v>86.450504625128204</v>
      </c>
      <c r="P13" s="180">
        <f t="shared" ca="1" si="12"/>
        <v>4.810028076886832</v>
      </c>
      <c r="Q13" s="180">
        <f t="shared" ca="1" si="13"/>
        <v>0</v>
      </c>
      <c r="R13" s="181">
        <f t="shared" ca="1" si="14"/>
        <v>360.79210599999999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374.81</v>
      </c>
      <c r="H14" s="182">
        <f t="shared" ca="1" si="2"/>
        <v>360.79210599999999</v>
      </c>
      <c r="I14" s="183">
        <f t="shared" ca="1" si="5"/>
        <v>269.52999999999997</v>
      </c>
      <c r="J14" s="180">
        <f t="shared" ca="1" si="6"/>
        <v>86.45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360.78999999999996</v>
      </c>
      <c r="N14" s="179">
        <f t="shared" ca="1" si="10"/>
        <v>269.53157329798495</v>
      </c>
      <c r="O14" s="180">
        <f t="shared" ca="1" si="11"/>
        <v>86.450504625128204</v>
      </c>
      <c r="P14" s="180">
        <f t="shared" ca="1" si="12"/>
        <v>4.810028076886832</v>
      </c>
      <c r="Q14" s="180">
        <f t="shared" ca="1" si="13"/>
        <v>0</v>
      </c>
      <c r="R14" s="181">
        <f t="shared" ca="1" si="14"/>
        <v>360.79210599999999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374.81</v>
      </c>
      <c r="H15" s="182">
        <f t="shared" ca="1" si="2"/>
        <v>360.79210599999999</v>
      </c>
      <c r="I15" s="183">
        <f t="shared" ca="1" si="5"/>
        <v>269.52999999999997</v>
      </c>
      <c r="J15" s="180">
        <f t="shared" ca="1" si="6"/>
        <v>86.45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360.78999999999996</v>
      </c>
      <c r="N15" s="179">
        <f t="shared" ca="1" si="10"/>
        <v>269.53157329798495</v>
      </c>
      <c r="O15" s="180">
        <f t="shared" ca="1" si="11"/>
        <v>86.450504625128204</v>
      </c>
      <c r="P15" s="180">
        <f t="shared" ca="1" si="12"/>
        <v>4.810028076886832</v>
      </c>
      <c r="Q15" s="180">
        <f t="shared" ca="1" si="13"/>
        <v>0</v>
      </c>
      <c r="R15" s="181">
        <f t="shared" ca="1" si="14"/>
        <v>360.79210599999999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374.81</v>
      </c>
      <c r="H16" s="182">
        <f t="shared" ca="1" si="2"/>
        <v>360.79210599999999</v>
      </c>
      <c r="I16" s="183">
        <f t="shared" ca="1" si="5"/>
        <v>269.52999999999997</v>
      </c>
      <c r="J16" s="180">
        <f t="shared" ca="1" si="6"/>
        <v>86.45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360.78999999999996</v>
      </c>
      <c r="N16" s="179">
        <f t="shared" ca="1" si="10"/>
        <v>269.53157329798495</v>
      </c>
      <c r="O16" s="180">
        <f t="shared" ca="1" si="11"/>
        <v>86.450504625128204</v>
      </c>
      <c r="P16" s="180">
        <f t="shared" ca="1" si="12"/>
        <v>4.810028076886832</v>
      </c>
      <c r="Q16" s="180">
        <f t="shared" ca="1" si="13"/>
        <v>0</v>
      </c>
      <c r="R16" s="181">
        <f t="shared" ca="1" si="14"/>
        <v>360.79210599999999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374.81</v>
      </c>
      <c r="H17" s="182">
        <f t="shared" ca="1" si="2"/>
        <v>360.79210599999999</v>
      </c>
      <c r="I17" s="183">
        <f t="shared" ca="1" si="5"/>
        <v>269.52999999999997</v>
      </c>
      <c r="J17" s="180">
        <f t="shared" ca="1" si="6"/>
        <v>86.45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360.78999999999996</v>
      </c>
      <c r="N17" s="179">
        <f t="shared" ca="1" si="10"/>
        <v>269.53157329798495</v>
      </c>
      <c r="O17" s="180">
        <f t="shared" ca="1" si="11"/>
        <v>86.450504625128204</v>
      </c>
      <c r="P17" s="180">
        <f t="shared" ca="1" si="12"/>
        <v>4.810028076886832</v>
      </c>
      <c r="Q17" s="180">
        <f t="shared" ca="1" si="13"/>
        <v>0</v>
      </c>
      <c r="R17" s="181">
        <f t="shared" ca="1" si="14"/>
        <v>360.79210599999999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374.81</v>
      </c>
      <c r="H18" s="182">
        <f t="shared" ca="1" si="2"/>
        <v>360.79210599999999</v>
      </c>
      <c r="I18" s="183">
        <f t="shared" ca="1" si="5"/>
        <v>269.52999999999997</v>
      </c>
      <c r="J18" s="180">
        <f t="shared" ca="1" si="6"/>
        <v>86.45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360.78999999999996</v>
      </c>
      <c r="N18" s="179">
        <f t="shared" ca="1" si="10"/>
        <v>269.53157329798495</v>
      </c>
      <c r="O18" s="180">
        <f t="shared" ca="1" si="11"/>
        <v>86.450504625128204</v>
      </c>
      <c r="P18" s="180">
        <f t="shared" ca="1" si="12"/>
        <v>4.810028076886832</v>
      </c>
      <c r="Q18" s="180">
        <f t="shared" ca="1" si="13"/>
        <v>0</v>
      </c>
      <c r="R18" s="181">
        <f t="shared" ca="1" si="14"/>
        <v>360.79210599999999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374.81</v>
      </c>
      <c r="H19" s="182">
        <f t="shared" ca="1" si="2"/>
        <v>360.79210599999999</v>
      </c>
      <c r="I19" s="183">
        <f t="shared" ca="1" si="5"/>
        <v>269.52999999999997</v>
      </c>
      <c r="J19" s="180">
        <f t="shared" ca="1" si="6"/>
        <v>86.45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360.78999999999996</v>
      </c>
      <c r="N19" s="179">
        <f t="shared" ca="1" si="10"/>
        <v>269.53157329798495</v>
      </c>
      <c r="O19" s="180">
        <f t="shared" ca="1" si="11"/>
        <v>86.450504625128204</v>
      </c>
      <c r="P19" s="180">
        <f t="shared" ca="1" si="12"/>
        <v>4.810028076886832</v>
      </c>
      <c r="Q19" s="180">
        <f t="shared" ca="1" si="13"/>
        <v>0</v>
      </c>
      <c r="R19" s="181">
        <f t="shared" ca="1" si="14"/>
        <v>360.79210599999999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374.81</v>
      </c>
      <c r="H20" s="182">
        <f t="shared" ca="1" si="2"/>
        <v>360.79210599999999</v>
      </c>
      <c r="I20" s="183">
        <f t="shared" ca="1" si="5"/>
        <v>269.52999999999997</v>
      </c>
      <c r="J20" s="180">
        <f t="shared" ca="1" si="6"/>
        <v>86.45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360.78999999999996</v>
      </c>
      <c r="N20" s="179">
        <f t="shared" ca="1" si="10"/>
        <v>269.53157329798495</v>
      </c>
      <c r="O20" s="180">
        <f t="shared" ca="1" si="11"/>
        <v>86.450504625128204</v>
      </c>
      <c r="P20" s="180">
        <f t="shared" ca="1" si="12"/>
        <v>4.810028076886832</v>
      </c>
      <c r="Q20" s="180">
        <f t="shared" ca="1" si="13"/>
        <v>0</v>
      </c>
      <c r="R20" s="181">
        <f t="shared" ca="1" si="14"/>
        <v>360.79210599999999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374.81</v>
      </c>
      <c r="H21" s="182">
        <f t="shared" ca="1" si="2"/>
        <v>360.79210599999999</v>
      </c>
      <c r="I21" s="183">
        <f t="shared" ca="1" si="5"/>
        <v>269.52999999999997</v>
      </c>
      <c r="J21" s="180">
        <f t="shared" ca="1" si="6"/>
        <v>86.45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360.78999999999996</v>
      </c>
      <c r="N21" s="179">
        <f t="shared" ca="1" si="10"/>
        <v>269.53157329798495</v>
      </c>
      <c r="O21" s="180">
        <f t="shared" ca="1" si="11"/>
        <v>86.450504625128204</v>
      </c>
      <c r="P21" s="180">
        <f t="shared" ca="1" si="12"/>
        <v>4.810028076886832</v>
      </c>
      <c r="Q21" s="180">
        <f t="shared" ca="1" si="13"/>
        <v>0</v>
      </c>
      <c r="R21" s="181">
        <f t="shared" ca="1" si="14"/>
        <v>360.79210599999999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374.81</v>
      </c>
      <c r="H22" s="182">
        <f t="shared" ca="1" si="2"/>
        <v>360.79210599999999</v>
      </c>
      <c r="I22" s="183">
        <f t="shared" ca="1" si="5"/>
        <v>269.52999999999997</v>
      </c>
      <c r="J22" s="180">
        <f t="shared" ca="1" si="6"/>
        <v>86.45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360.78999999999996</v>
      </c>
      <c r="N22" s="179">
        <f t="shared" ca="1" si="10"/>
        <v>269.53157329798495</v>
      </c>
      <c r="O22" s="180">
        <f t="shared" ca="1" si="11"/>
        <v>86.450504625128204</v>
      </c>
      <c r="P22" s="180">
        <f t="shared" ca="1" si="12"/>
        <v>4.810028076886832</v>
      </c>
      <c r="Q22" s="180">
        <f t="shared" ca="1" si="13"/>
        <v>0</v>
      </c>
      <c r="R22" s="181">
        <f t="shared" ca="1" si="14"/>
        <v>360.79210599999999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374.81</v>
      </c>
      <c r="H23" s="182">
        <f t="shared" ca="1" si="2"/>
        <v>360.79210599999999</v>
      </c>
      <c r="I23" s="183">
        <f t="shared" ca="1" si="5"/>
        <v>269.52999999999997</v>
      </c>
      <c r="J23" s="180">
        <f t="shared" ca="1" si="6"/>
        <v>86.45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360.78999999999996</v>
      </c>
      <c r="N23" s="179">
        <f t="shared" ca="1" si="10"/>
        <v>269.53157329798495</v>
      </c>
      <c r="O23" s="180">
        <f t="shared" ca="1" si="11"/>
        <v>86.450504625128204</v>
      </c>
      <c r="P23" s="180">
        <f t="shared" ca="1" si="12"/>
        <v>4.810028076886832</v>
      </c>
      <c r="Q23" s="180">
        <f t="shared" ca="1" si="13"/>
        <v>0</v>
      </c>
      <c r="R23" s="181">
        <f t="shared" ca="1" si="14"/>
        <v>360.79210599999999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374.81</v>
      </c>
      <c r="H24" s="182">
        <f t="shared" ca="1" si="2"/>
        <v>360.79210599999999</v>
      </c>
      <c r="I24" s="183">
        <f t="shared" ca="1" si="5"/>
        <v>269.52999999999997</v>
      </c>
      <c r="J24" s="180">
        <f t="shared" ca="1" si="6"/>
        <v>86.45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360.78999999999996</v>
      </c>
      <c r="N24" s="179">
        <f t="shared" ca="1" si="10"/>
        <v>269.53157329798495</v>
      </c>
      <c r="O24" s="180">
        <f t="shared" ca="1" si="11"/>
        <v>86.450504625128204</v>
      </c>
      <c r="P24" s="180">
        <f t="shared" ca="1" si="12"/>
        <v>4.810028076886832</v>
      </c>
      <c r="Q24" s="180">
        <f t="shared" ca="1" si="13"/>
        <v>0</v>
      </c>
      <c r="R24" s="181">
        <f t="shared" ca="1" si="14"/>
        <v>360.79210599999999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411.51</v>
      </c>
      <c r="H25" s="182">
        <f t="shared" ca="1" si="2"/>
        <v>396.11952600000001</v>
      </c>
      <c r="I25" s="183">
        <f t="shared" ca="1" si="5"/>
        <v>311.69</v>
      </c>
      <c r="J25" s="180">
        <f t="shared" ca="1" si="6"/>
        <v>79.98</v>
      </c>
      <c r="K25" s="180">
        <f t="shared" ca="1" si="7"/>
        <v>4.45</v>
      </c>
      <c r="L25" s="180">
        <f t="shared" ca="1" si="8"/>
        <v>0</v>
      </c>
      <c r="M25" s="181">
        <f t="shared" ca="1" si="9"/>
        <v>396.12</v>
      </c>
      <c r="N25" s="179">
        <f t="shared" ca="1" si="10"/>
        <v>311.6896270295365</v>
      </c>
      <c r="O25" s="180">
        <f t="shared" ca="1" si="11"/>
        <v>79.979904295365046</v>
      </c>
      <c r="P25" s="180">
        <f t="shared" ca="1" si="12"/>
        <v>4.4499946750984556</v>
      </c>
      <c r="Q25" s="180">
        <f t="shared" ca="1" si="13"/>
        <v>0</v>
      </c>
      <c r="R25" s="181">
        <f t="shared" ca="1" si="14"/>
        <v>396.11952600000001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484.41</v>
      </c>
      <c r="H26" s="182">
        <f t="shared" ca="1" si="2"/>
        <v>466.29306600000001</v>
      </c>
      <c r="I26" s="183">
        <f t="shared" ca="1" si="5"/>
        <v>376.94</v>
      </c>
      <c r="J26" s="180">
        <f t="shared" ca="1" si="6"/>
        <v>84.63</v>
      </c>
      <c r="K26" s="180">
        <f t="shared" ca="1" si="7"/>
        <v>4.71</v>
      </c>
      <c r="L26" s="180">
        <f t="shared" ca="1" si="8"/>
        <v>0</v>
      </c>
      <c r="M26" s="181">
        <f t="shared" ca="1" si="9"/>
        <v>466.28</v>
      </c>
      <c r="N26" s="179">
        <f t="shared" ca="1" si="10"/>
        <v>376.95056253332763</v>
      </c>
      <c r="O26" s="180">
        <f t="shared" ca="1" si="11"/>
        <v>84.632371484043929</v>
      </c>
      <c r="P26" s="180">
        <f t="shared" ca="1" si="12"/>
        <v>4.7101319826284636</v>
      </c>
      <c r="Q26" s="180">
        <f t="shared" ca="1" si="13"/>
        <v>0</v>
      </c>
      <c r="R26" s="181">
        <f t="shared" ca="1" si="14"/>
        <v>466.29306600000001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540.83897300000001</v>
      </c>
      <c r="H27" s="182">
        <f t="shared" ca="1" si="2"/>
        <v>520.61159499999997</v>
      </c>
      <c r="I27" s="183">
        <f t="shared" ca="1" si="5"/>
        <v>430.01</v>
      </c>
      <c r="J27" s="180">
        <f t="shared" ca="1" si="6"/>
        <v>85.82</v>
      </c>
      <c r="K27" s="180">
        <f t="shared" ca="1" si="7"/>
        <v>4.78</v>
      </c>
      <c r="L27" s="180">
        <f t="shared" ca="1" si="8"/>
        <v>0</v>
      </c>
      <c r="M27" s="181">
        <f t="shared" ca="1" si="9"/>
        <v>520.6099999999999</v>
      </c>
      <c r="N27" s="179">
        <f t="shared" ca="1" si="10"/>
        <v>430.01131742753699</v>
      </c>
      <c r="O27" s="180">
        <f t="shared" ca="1" si="11"/>
        <v>85.820262927911486</v>
      </c>
      <c r="P27" s="180">
        <f t="shared" ca="1" si="12"/>
        <v>4.780014644551585</v>
      </c>
      <c r="Q27" s="180">
        <f t="shared" ca="1" si="13"/>
        <v>0</v>
      </c>
      <c r="R27" s="181">
        <f t="shared" ca="1" si="14"/>
        <v>520.61159500000008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599.22562300000004</v>
      </c>
      <c r="H28" s="182">
        <f t="shared" ca="1" si="2"/>
        <v>576.81458499999997</v>
      </c>
      <c r="I28" s="183">
        <f t="shared" ca="1" si="5"/>
        <v>485.92</v>
      </c>
      <c r="J28" s="180">
        <f t="shared" ca="1" si="6"/>
        <v>86.09</v>
      </c>
      <c r="K28" s="180">
        <f t="shared" ca="1" si="7"/>
        <v>4.79</v>
      </c>
      <c r="L28" s="180">
        <f t="shared" ca="1" si="8"/>
        <v>0</v>
      </c>
      <c r="M28" s="181">
        <f t="shared" ca="1" si="9"/>
        <v>576.79999999999995</v>
      </c>
      <c r="N28" s="179">
        <f t="shared" ca="1" si="10"/>
        <v>485.93228700277393</v>
      </c>
      <c r="O28" s="180">
        <f t="shared" ca="1" si="11"/>
        <v>86.092176876993761</v>
      </c>
      <c r="P28" s="180">
        <f t="shared" ca="1" si="12"/>
        <v>4.7901211202323166</v>
      </c>
      <c r="Q28" s="180">
        <f t="shared" ca="1" si="13"/>
        <v>0</v>
      </c>
      <c r="R28" s="181">
        <f t="shared" ca="1" si="14"/>
        <v>576.81458500000008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601.70950000000005</v>
      </c>
      <c r="H29" s="182">
        <f t="shared" ca="1" si="2"/>
        <v>579.20556499999998</v>
      </c>
      <c r="I29" s="183">
        <f t="shared" ca="1" si="5"/>
        <v>487.95</v>
      </c>
      <c r="J29" s="180">
        <f t="shared" ca="1" si="6"/>
        <v>86.45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579.20999999999992</v>
      </c>
      <c r="N29" s="179">
        <f t="shared" ca="1" si="10"/>
        <v>487.9462637760916</v>
      </c>
      <c r="O29" s="180">
        <f t="shared" ca="1" si="11"/>
        <v>86.449338053987333</v>
      </c>
      <c r="P29" s="180">
        <f t="shared" ca="1" si="12"/>
        <v>4.8099631699210992</v>
      </c>
      <c r="Q29" s="180">
        <f t="shared" ca="1" si="13"/>
        <v>0</v>
      </c>
      <c r="R29" s="181">
        <f t="shared" ca="1" si="14"/>
        <v>579.20556499999998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601.70950000000005</v>
      </c>
      <c r="H30" s="182">
        <f t="shared" ca="1" si="2"/>
        <v>579.20556499999998</v>
      </c>
      <c r="I30" s="183">
        <f t="shared" ca="1" si="5"/>
        <v>487.95</v>
      </c>
      <c r="J30" s="180">
        <f t="shared" ca="1" si="6"/>
        <v>86.45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579.20999999999992</v>
      </c>
      <c r="N30" s="179">
        <f t="shared" ca="1" si="10"/>
        <v>487.9462637760916</v>
      </c>
      <c r="O30" s="180">
        <f t="shared" ca="1" si="11"/>
        <v>86.449338053987333</v>
      </c>
      <c r="P30" s="180">
        <f t="shared" ca="1" si="12"/>
        <v>4.8099631699210992</v>
      </c>
      <c r="Q30" s="180">
        <f t="shared" ca="1" si="13"/>
        <v>0</v>
      </c>
      <c r="R30" s="181">
        <f t="shared" ca="1" si="14"/>
        <v>579.20556499999998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606.01850000000002</v>
      </c>
      <c r="H31" s="182">
        <f t="shared" ca="1" si="2"/>
        <v>583.35340799999994</v>
      </c>
      <c r="I31" s="183">
        <f t="shared" ca="1" si="5"/>
        <v>487.94</v>
      </c>
      <c r="J31" s="180">
        <f t="shared" ca="1" si="6"/>
        <v>86.45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583.35</v>
      </c>
      <c r="N31" s="179">
        <f t="shared" ca="1" si="10"/>
        <v>487.94285060344555</v>
      </c>
      <c r="O31" s="180">
        <f t="shared" ca="1" si="11"/>
        <v>86.450505051169955</v>
      </c>
      <c r="P31" s="180">
        <f t="shared" ca="1" si="12"/>
        <v>8.9600523453844172</v>
      </c>
      <c r="Q31" s="180">
        <f t="shared" ca="1" si="13"/>
        <v>0</v>
      </c>
      <c r="R31" s="181">
        <f t="shared" ca="1" si="14"/>
        <v>583.35340799999994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637.45112500000005</v>
      </c>
      <c r="H32" s="182">
        <f t="shared" ca="1" si="2"/>
        <v>613.61045300000001</v>
      </c>
      <c r="I32" s="183">
        <f t="shared" ca="1" si="5"/>
        <v>457.76</v>
      </c>
      <c r="J32" s="180">
        <f t="shared" ca="1" si="6"/>
        <v>147.44999999999999</v>
      </c>
      <c r="K32" s="180">
        <f t="shared" ca="1" si="7"/>
        <v>8.4</v>
      </c>
      <c r="L32" s="180">
        <f t="shared" ca="1" si="8"/>
        <v>0</v>
      </c>
      <c r="M32" s="181">
        <f t="shared" ca="1" si="9"/>
        <v>613.61</v>
      </c>
      <c r="N32" s="179">
        <f t="shared" ca="1" si="10"/>
        <v>457.76033794312349</v>
      </c>
      <c r="O32" s="180">
        <f t="shared" ca="1" si="11"/>
        <v>147.45010885554342</v>
      </c>
      <c r="P32" s="180">
        <f t="shared" ca="1" si="12"/>
        <v>8.4000062013330954</v>
      </c>
      <c r="Q32" s="180">
        <f t="shared" ca="1" si="13"/>
        <v>0</v>
      </c>
      <c r="R32" s="181">
        <f t="shared" ca="1" si="14"/>
        <v>613.61045300000001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653.78829399999995</v>
      </c>
      <c r="I33" s="183">
        <f t="shared" ca="1" si="5"/>
        <v>487.73</v>
      </c>
      <c r="J33" s="180">
        <f t="shared" ca="1" si="6"/>
        <v>157.11000000000001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653.79000000000008</v>
      </c>
      <c r="N33" s="179">
        <f t="shared" ca="1" si="10"/>
        <v>487.72872731705894</v>
      </c>
      <c r="O33" s="180">
        <f t="shared" ca="1" si="11"/>
        <v>157.10959003707612</v>
      </c>
      <c r="P33" s="180">
        <f t="shared" ca="1" si="12"/>
        <v>8.9499766458648775</v>
      </c>
      <c r="Q33" s="180">
        <f t="shared" ca="1" si="13"/>
        <v>0</v>
      </c>
      <c r="R33" s="181">
        <f t="shared" ca="1" si="14"/>
        <v>653.78829399999995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653.78829399999995</v>
      </c>
      <c r="I34" s="183">
        <f t="shared" ca="1" si="5"/>
        <v>487.73</v>
      </c>
      <c r="J34" s="180">
        <f t="shared" ca="1" si="6"/>
        <v>157.11000000000001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653.79000000000008</v>
      </c>
      <c r="N34" s="179">
        <f t="shared" ca="1" si="10"/>
        <v>487.72872731705894</v>
      </c>
      <c r="O34" s="180">
        <f t="shared" ca="1" si="11"/>
        <v>157.10959003707612</v>
      </c>
      <c r="P34" s="180">
        <f t="shared" ca="1" si="12"/>
        <v>8.9499766458648775</v>
      </c>
      <c r="Q34" s="180">
        <f t="shared" ca="1" si="13"/>
        <v>0</v>
      </c>
      <c r="R34" s="181">
        <f t="shared" ca="1" si="14"/>
        <v>653.78829399999995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653.78829399999995</v>
      </c>
      <c r="I35" s="183">
        <f t="shared" ca="1" si="5"/>
        <v>487.73</v>
      </c>
      <c r="J35" s="180">
        <f t="shared" ca="1" si="6"/>
        <v>157.11000000000001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653.79000000000008</v>
      </c>
      <c r="N35" s="179">
        <f t="shared" ca="1" si="10"/>
        <v>487.72872731705894</v>
      </c>
      <c r="O35" s="180">
        <f t="shared" ca="1" si="11"/>
        <v>157.10959003707612</v>
      </c>
      <c r="P35" s="180">
        <f t="shared" ca="1" si="12"/>
        <v>8.9499766458648775</v>
      </c>
      <c r="Q35" s="180">
        <f t="shared" ca="1" si="13"/>
        <v>0</v>
      </c>
      <c r="R35" s="181">
        <f t="shared" ca="1" si="14"/>
        <v>653.78829399999995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654.07697800000005</v>
      </c>
      <c r="I36" s="183">
        <f t="shared" ca="1" si="5"/>
        <v>487.94</v>
      </c>
      <c r="J36" s="180">
        <f t="shared" ca="1" si="6"/>
        <v>157.16999999999999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654.07000000000005</v>
      </c>
      <c r="N36" s="179">
        <f t="shared" ca="1" si="10"/>
        <v>487.94520562832724</v>
      </c>
      <c r="O36" s="180">
        <f t="shared" ca="1" si="11"/>
        <v>157.17167678117019</v>
      </c>
      <c r="P36" s="180">
        <f t="shared" ca="1" si="12"/>
        <v>8.9600955905025472</v>
      </c>
      <c r="Q36" s="180">
        <f t="shared" ca="1" si="13"/>
        <v>0</v>
      </c>
      <c r="R36" s="181">
        <f t="shared" ca="1" si="14"/>
        <v>654.07697799999994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601.70950000000005</v>
      </c>
      <c r="H37" s="182">
        <f t="shared" ca="1" si="2"/>
        <v>579.20556499999998</v>
      </c>
      <c r="I37" s="183">
        <f t="shared" ca="1" si="5"/>
        <v>487.95</v>
      </c>
      <c r="J37" s="180">
        <f t="shared" ca="1" si="6"/>
        <v>86.45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579.20999999999992</v>
      </c>
      <c r="N37" s="179">
        <f t="shared" ca="1" si="10"/>
        <v>487.9462637760916</v>
      </c>
      <c r="O37" s="180">
        <f t="shared" ca="1" si="11"/>
        <v>86.449338053987333</v>
      </c>
      <c r="P37" s="180">
        <f t="shared" ca="1" si="12"/>
        <v>4.8099631699210992</v>
      </c>
      <c r="Q37" s="180">
        <f t="shared" ca="1" si="13"/>
        <v>0</v>
      </c>
      <c r="R37" s="181">
        <f t="shared" ca="1" si="14"/>
        <v>579.20556499999998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601.70950000000005</v>
      </c>
      <c r="H38" s="182">
        <f t="shared" ca="1" si="2"/>
        <v>579.20556499999998</v>
      </c>
      <c r="I38" s="183">
        <f t="shared" ca="1" si="5"/>
        <v>487.95</v>
      </c>
      <c r="J38" s="180">
        <f t="shared" ca="1" si="6"/>
        <v>86.45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579.20999999999992</v>
      </c>
      <c r="N38" s="179">
        <f t="shared" ca="1" si="10"/>
        <v>487.9462637760916</v>
      </c>
      <c r="O38" s="180">
        <f t="shared" ca="1" si="11"/>
        <v>86.449338053987333</v>
      </c>
      <c r="P38" s="180">
        <f t="shared" ca="1" si="12"/>
        <v>4.8099631699210992</v>
      </c>
      <c r="Q38" s="180">
        <f t="shared" ca="1" si="13"/>
        <v>0</v>
      </c>
      <c r="R38" s="181">
        <f t="shared" ca="1" si="14"/>
        <v>579.20556499999998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601.70950000000005</v>
      </c>
      <c r="H39" s="182">
        <f t="shared" ca="1" si="2"/>
        <v>579.20556499999998</v>
      </c>
      <c r="I39" s="183">
        <f t="shared" ca="1" si="5"/>
        <v>487.95</v>
      </c>
      <c r="J39" s="180">
        <f t="shared" ca="1" si="6"/>
        <v>86.45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579.20999999999992</v>
      </c>
      <c r="N39" s="179">
        <f t="shared" ca="1" si="10"/>
        <v>487.9462637760916</v>
      </c>
      <c r="O39" s="180">
        <f t="shared" ca="1" si="11"/>
        <v>86.449338053987333</v>
      </c>
      <c r="P39" s="180">
        <f t="shared" ca="1" si="12"/>
        <v>4.8099631699210992</v>
      </c>
      <c r="Q39" s="180">
        <f t="shared" ca="1" si="13"/>
        <v>0</v>
      </c>
      <c r="R39" s="181">
        <f t="shared" ca="1" si="14"/>
        <v>579.20556499999998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601.70950000000005</v>
      </c>
      <c r="H40" s="182">
        <f t="shared" ca="1" si="2"/>
        <v>579.20556499999998</v>
      </c>
      <c r="I40" s="183">
        <f t="shared" ca="1" si="5"/>
        <v>487.95</v>
      </c>
      <c r="J40" s="180">
        <f t="shared" ca="1" si="6"/>
        <v>86.45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579.20999999999992</v>
      </c>
      <c r="N40" s="179">
        <f t="shared" ca="1" si="10"/>
        <v>487.9462637760916</v>
      </c>
      <c r="O40" s="180">
        <f t="shared" ca="1" si="11"/>
        <v>86.449338053987333</v>
      </c>
      <c r="P40" s="180">
        <f t="shared" ca="1" si="12"/>
        <v>4.8099631699210992</v>
      </c>
      <c r="Q40" s="180">
        <f t="shared" ca="1" si="13"/>
        <v>0</v>
      </c>
      <c r="R40" s="181">
        <f t="shared" ca="1" si="14"/>
        <v>579.20556499999998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601.70950000000005</v>
      </c>
      <c r="H41" s="182">
        <f t="shared" ca="1" si="2"/>
        <v>579.20556499999998</v>
      </c>
      <c r="I41" s="183">
        <f t="shared" ca="1" si="5"/>
        <v>487.95</v>
      </c>
      <c r="J41" s="180">
        <f t="shared" ca="1" si="6"/>
        <v>86.45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579.20999999999992</v>
      </c>
      <c r="N41" s="179">
        <f t="shared" ca="1" si="10"/>
        <v>487.9462637760916</v>
      </c>
      <c r="O41" s="180">
        <f t="shared" ca="1" si="11"/>
        <v>86.449338053987333</v>
      </c>
      <c r="P41" s="180">
        <f t="shared" ca="1" si="12"/>
        <v>4.8099631699210992</v>
      </c>
      <c r="Q41" s="180">
        <f t="shared" ca="1" si="13"/>
        <v>0</v>
      </c>
      <c r="R41" s="181">
        <f t="shared" ca="1" si="14"/>
        <v>579.20556499999998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601.70950000000005</v>
      </c>
      <c r="H42" s="182">
        <f t="shared" ca="1" si="2"/>
        <v>579.20556499999998</v>
      </c>
      <c r="I42" s="183">
        <f t="shared" ca="1" si="5"/>
        <v>487.95</v>
      </c>
      <c r="J42" s="180">
        <f t="shared" ca="1" si="6"/>
        <v>86.45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579.20999999999992</v>
      </c>
      <c r="N42" s="179">
        <f t="shared" ca="1" si="10"/>
        <v>487.9462637760916</v>
      </c>
      <c r="O42" s="180">
        <f t="shared" ca="1" si="11"/>
        <v>86.449338053987333</v>
      </c>
      <c r="P42" s="180">
        <f t="shared" ca="1" si="12"/>
        <v>4.8099631699210992</v>
      </c>
      <c r="Q42" s="180">
        <f t="shared" ca="1" si="13"/>
        <v>0</v>
      </c>
      <c r="R42" s="181">
        <f t="shared" ca="1" si="14"/>
        <v>579.20556499999998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601.70950000000005</v>
      </c>
      <c r="H43" s="182">
        <f t="shared" ca="1" si="2"/>
        <v>579.20556499999998</v>
      </c>
      <c r="I43" s="183">
        <f t="shared" ca="1" si="5"/>
        <v>487.95</v>
      </c>
      <c r="J43" s="180">
        <f t="shared" ca="1" si="6"/>
        <v>86.45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579.20999999999992</v>
      </c>
      <c r="N43" s="179">
        <f t="shared" ca="1" si="10"/>
        <v>487.9462637760916</v>
      </c>
      <c r="O43" s="180">
        <f t="shared" ca="1" si="11"/>
        <v>86.449338053987333</v>
      </c>
      <c r="P43" s="180">
        <f t="shared" ca="1" si="12"/>
        <v>4.8099631699210992</v>
      </c>
      <c r="Q43" s="180">
        <f t="shared" ca="1" si="13"/>
        <v>0</v>
      </c>
      <c r="R43" s="181">
        <f t="shared" ca="1" si="14"/>
        <v>579.20556499999998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601.70950000000005</v>
      </c>
      <c r="H44" s="182">
        <f t="shared" ca="1" si="2"/>
        <v>579.20556499999998</v>
      </c>
      <c r="I44" s="183">
        <f t="shared" ca="1" si="5"/>
        <v>487.95</v>
      </c>
      <c r="J44" s="180">
        <f t="shared" ca="1" si="6"/>
        <v>86.45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579.20999999999992</v>
      </c>
      <c r="N44" s="179">
        <f t="shared" ca="1" si="10"/>
        <v>487.9462637760916</v>
      </c>
      <c r="O44" s="180">
        <f t="shared" ca="1" si="11"/>
        <v>86.449338053987333</v>
      </c>
      <c r="P44" s="180">
        <f t="shared" ca="1" si="12"/>
        <v>4.8099631699210992</v>
      </c>
      <c r="Q44" s="180">
        <f t="shared" ca="1" si="13"/>
        <v>0</v>
      </c>
      <c r="R44" s="181">
        <f t="shared" ca="1" si="14"/>
        <v>579.20556499999998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554.61021900000003</v>
      </c>
      <c r="H45" s="182">
        <f t="shared" ca="1" si="2"/>
        <v>533.867797</v>
      </c>
      <c r="I45" s="183">
        <f t="shared" ca="1" si="5"/>
        <v>400</v>
      </c>
      <c r="J45" s="180">
        <f t="shared" ca="1" si="6"/>
        <v>126.65</v>
      </c>
      <c r="K45" s="180">
        <f t="shared" ca="1" si="7"/>
        <v>7.22</v>
      </c>
      <c r="L45" s="180">
        <f t="shared" ca="1" si="8"/>
        <v>0</v>
      </c>
      <c r="M45" s="181">
        <f t="shared" ca="1" si="9"/>
        <v>533.87</v>
      </c>
      <c r="N45" s="179">
        <f t="shared" ca="1" si="10"/>
        <v>399.99834941090529</v>
      </c>
      <c r="O45" s="180">
        <f t="shared" ca="1" si="11"/>
        <v>126.64947738222789</v>
      </c>
      <c r="P45" s="180">
        <f t="shared" ca="1" si="12"/>
        <v>7.2199702068668401</v>
      </c>
      <c r="Q45" s="180">
        <f t="shared" ca="1" si="13"/>
        <v>0</v>
      </c>
      <c r="R45" s="181">
        <f t="shared" ca="1" si="14"/>
        <v>533.867797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493.76250099999999</v>
      </c>
      <c r="H46" s="182">
        <f t="shared" ca="1" si="2"/>
        <v>475.29578299999997</v>
      </c>
      <c r="I46" s="183">
        <f t="shared" ca="1" si="5"/>
        <v>370</v>
      </c>
      <c r="J46" s="180">
        <f t="shared" ca="1" si="6"/>
        <v>99.62</v>
      </c>
      <c r="K46" s="180">
        <f t="shared" ca="1" si="7"/>
        <v>5.68</v>
      </c>
      <c r="L46" s="180">
        <f t="shared" ca="1" si="8"/>
        <v>0</v>
      </c>
      <c r="M46" s="181">
        <f t="shared" ca="1" si="9"/>
        <v>475.3</v>
      </c>
      <c r="N46" s="179">
        <f t="shared" ca="1" si="10"/>
        <v>369.9967172522617</v>
      </c>
      <c r="O46" s="180">
        <f t="shared" ca="1" si="11"/>
        <v>99.619116142352198</v>
      </c>
      <c r="P46" s="180">
        <f t="shared" ca="1" si="12"/>
        <v>5.6799496053860716</v>
      </c>
      <c r="Q46" s="180">
        <f t="shared" ca="1" si="13"/>
        <v>0</v>
      </c>
      <c r="R46" s="181">
        <f t="shared" ca="1" si="14"/>
        <v>475.29578299999997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474.81</v>
      </c>
      <c r="H47" s="182">
        <f t="shared" ca="1" si="2"/>
        <v>457.05210599999998</v>
      </c>
      <c r="I47" s="183">
        <f t="shared" ca="1" si="5"/>
        <v>365.79</v>
      </c>
      <c r="J47" s="180">
        <f t="shared" ca="1" si="6"/>
        <v>86.45</v>
      </c>
      <c r="K47" s="180">
        <f t="shared" ca="1" si="7"/>
        <v>4.8099999999999996</v>
      </c>
      <c r="L47" s="180">
        <f t="shared" ca="1" si="8"/>
        <v>0</v>
      </c>
      <c r="M47" s="181">
        <f t="shared" ca="1" si="9"/>
        <v>457.05</v>
      </c>
      <c r="N47" s="179">
        <f t="shared" ca="1" si="10"/>
        <v>365.79168549117162</v>
      </c>
      <c r="O47" s="180">
        <f t="shared" ca="1" si="11"/>
        <v>86.450398345257625</v>
      </c>
      <c r="P47" s="180">
        <f t="shared" ca="1" si="12"/>
        <v>4.810022163570725</v>
      </c>
      <c r="Q47" s="180">
        <f t="shared" ca="1" si="13"/>
        <v>0</v>
      </c>
      <c r="R47" s="181">
        <f t="shared" ca="1" si="14"/>
        <v>457.05210599999998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415.063333</v>
      </c>
      <c r="H48" s="182">
        <f t="shared" ca="1" si="2"/>
        <v>399.539964</v>
      </c>
      <c r="I48" s="183">
        <f t="shared" ca="1" si="5"/>
        <v>300</v>
      </c>
      <c r="J48" s="180">
        <f t="shared" ca="1" si="6"/>
        <v>94.17</v>
      </c>
      <c r="K48" s="180">
        <f t="shared" ca="1" si="7"/>
        <v>5.37</v>
      </c>
      <c r="L48" s="180">
        <f t="shared" ca="1" si="8"/>
        <v>0</v>
      </c>
      <c r="M48" s="181">
        <f t="shared" ca="1" si="9"/>
        <v>399.54</v>
      </c>
      <c r="N48" s="179">
        <f t="shared" ca="1" si="10"/>
        <v>299.99997296891422</v>
      </c>
      <c r="O48" s="180">
        <f t="shared" ca="1" si="11"/>
        <v>94.169991514942183</v>
      </c>
      <c r="P48" s="180">
        <f t="shared" ca="1" si="12"/>
        <v>5.3699995161435652</v>
      </c>
      <c r="Q48" s="180">
        <f t="shared" ca="1" si="13"/>
        <v>0</v>
      </c>
      <c r="R48" s="181">
        <f t="shared" ca="1" si="14"/>
        <v>399.53996399999994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378.81</v>
      </c>
      <c r="H49" s="182">
        <f t="shared" ca="1" si="2"/>
        <v>364.64250600000003</v>
      </c>
      <c r="I49" s="183">
        <f t="shared" ca="1" si="5"/>
        <v>273.38</v>
      </c>
      <c r="J49" s="180">
        <f t="shared" ca="1" si="6"/>
        <v>86.45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364.64</v>
      </c>
      <c r="N49" s="179">
        <f t="shared" ca="1" si="10"/>
        <v>273.38187881274683</v>
      </c>
      <c r="O49" s="180">
        <f t="shared" ca="1" si="11"/>
        <v>86.45059413037518</v>
      </c>
      <c r="P49" s="180">
        <f t="shared" ca="1" si="12"/>
        <v>4.8100330568780167</v>
      </c>
      <c r="Q49" s="180">
        <f t="shared" ca="1" si="13"/>
        <v>0</v>
      </c>
      <c r="R49" s="181">
        <f t="shared" ca="1" si="14"/>
        <v>364.64250600000003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378.81</v>
      </c>
      <c r="H50" s="182">
        <f t="shared" ca="1" si="2"/>
        <v>364.64250600000003</v>
      </c>
      <c r="I50" s="183">
        <f t="shared" ca="1" si="5"/>
        <v>273.38</v>
      </c>
      <c r="J50" s="180">
        <f t="shared" ca="1" si="6"/>
        <v>86.45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364.64</v>
      </c>
      <c r="N50" s="179">
        <f t="shared" ca="1" si="10"/>
        <v>273.38187881274683</v>
      </c>
      <c r="O50" s="180">
        <f t="shared" ca="1" si="11"/>
        <v>86.45059413037518</v>
      </c>
      <c r="P50" s="180">
        <f t="shared" ca="1" si="12"/>
        <v>4.8100330568780167</v>
      </c>
      <c r="Q50" s="180">
        <f t="shared" ca="1" si="13"/>
        <v>0</v>
      </c>
      <c r="R50" s="181">
        <f t="shared" ca="1" si="14"/>
        <v>364.64250600000003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378.81</v>
      </c>
      <c r="H51" s="182">
        <f t="shared" ca="1" si="2"/>
        <v>364.64250600000003</v>
      </c>
      <c r="I51" s="183">
        <f t="shared" ca="1" si="5"/>
        <v>273.38</v>
      </c>
      <c r="J51" s="180">
        <f t="shared" ca="1" si="6"/>
        <v>86.45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364.64</v>
      </c>
      <c r="N51" s="179">
        <f t="shared" ca="1" si="10"/>
        <v>273.38187881274683</v>
      </c>
      <c r="O51" s="180">
        <f t="shared" ca="1" si="11"/>
        <v>86.45059413037518</v>
      </c>
      <c r="P51" s="180">
        <f t="shared" ca="1" si="12"/>
        <v>4.8100330568780167</v>
      </c>
      <c r="Q51" s="180">
        <f t="shared" ca="1" si="13"/>
        <v>0</v>
      </c>
      <c r="R51" s="181">
        <f t="shared" ca="1" si="14"/>
        <v>364.64250600000003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378.81</v>
      </c>
      <c r="H52" s="182">
        <f t="shared" ca="1" si="2"/>
        <v>364.64250600000003</v>
      </c>
      <c r="I52" s="183">
        <f t="shared" ca="1" si="5"/>
        <v>273.38</v>
      </c>
      <c r="J52" s="180">
        <f t="shared" ca="1" si="6"/>
        <v>86.45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364.64</v>
      </c>
      <c r="N52" s="179">
        <f t="shared" ca="1" si="10"/>
        <v>273.38187881274683</v>
      </c>
      <c r="O52" s="180">
        <f t="shared" ca="1" si="11"/>
        <v>86.45059413037518</v>
      </c>
      <c r="P52" s="180">
        <f t="shared" ca="1" si="12"/>
        <v>4.8100330568780167</v>
      </c>
      <c r="Q52" s="180">
        <f t="shared" ca="1" si="13"/>
        <v>0</v>
      </c>
      <c r="R52" s="181">
        <f t="shared" ca="1" si="14"/>
        <v>364.64250600000003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378.81</v>
      </c>
      <c r="H53" s="182">
        <f t="shared" ca="1" si="2"/>
        <v>364.64250600000003</v>
      </c>
      <c r="I53" s="183">
        <f t="shared" ca="1" si="5"/>
        <v>273.38</v>
      </c>
      <c r="J53" s="180">
        <f t="shared" ca="1" si="6"/>
        <v>86.45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364.64</v>
      </c>
      <c r="N53" s="179">
        <f t="shared" ca="1" si="10"/>
        <v>273.38187881274683</v>
      </c>
      <c r="O53" s="180">
        <f t="shared" ca="1" si="11"/>
        <v>86.45059413037518</v>
      </c>
      <c r="P53" s="180">
        <f t="shared" ca="1" si="12"/>
        <v>4.8100330568780167</v>
      </c>
      <c r="Q53" s="180">
        <f t="shared" ca="1" si="13"/>
        <v>0</v>
      </c>
      <c r="R53" s="181">
        <f t="shared" ca="1" si="14"/>
        <v>364.64250600000003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378.81</v>
      </c>
      <c r="H54" s="182">
        <f t="shared" ca="1" si="2"/>
        <v>364.64250600000003</v>
      </c>
      <c r="I54" s="183">
        <f t="shared" ca="1" si="5"/>
        <v>273.38</v>
      </c>
      <c r="J54" s="180">
        <f t="shared" ca="1" si="6"/>
        <v>86.45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364.64</v>
      </c>
      <c r="N54" s="179">
        <f t="shared" ca="1" si="10"/>
        <v>273.38187881274683</v>
      </c>
      <c r="O54" s="180">
        <f t="shared" ca="1" si="11"/>
        <v>86.45059413037518</v>
      </c>
      <c r="P54" s="180">
        <f t="shared" ca="1" si="12"/>
        <v>4.8100330568780167</v>
      </c>
      <c r="Q54" s="180">
        <f t="shared" ca="1" si="13"/>
        <v>0</v>
      </c>
      <c r="R54" s="181">
        <f t="shared" ca="1" si="14"/>
        <v>364.64250600000003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378.81</v>
      </c>
      <c r="H55" s="182">
        <f t="shared" ca="1" si="2"/>
        <v>364.64250600000003</v>
      </c>
      <c r="I55" s="183">
        <f t="shared" ca="1" si="5"/>
        <v>273.38</v>
      </c>
      <c r="J55" s="180">
        <f t="shared" ca="1" si="6"/>
        <v>86.45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364.64</v>
      </c>
      <c r="N55" s="179">
        <f t="shared" ca="1" si="10"/>
        <v>273.38187881274683</v>
      </c>
      <c r="O55" s="180">
        <f t="shared" ca="1" si="11"/>
        <v>86.45059413037518</v>
      </c>
      <c r="P55" s="180">
        <f t="shared" ca="1" si="12"/>
        <v>4.8100330568780167</v>
      </c>
      <c r="Q55" s="180">
        <f t="shared" ca="1" si="13"/>
        <v>0</v>
      </c>
      <c r="R55" s="181">
        <f t="shared" ca="1" si="14"/>
        <v>364.64250600000003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378.81</v>
      </c>
      <c r="H56" s="182">
        <f t="shared" ca="1" si="2"/>
        <v>364.64250600000003</v>
      </c>
      <c r="I56" s="183">
        <f t="shared" ca="1" si="5"/>
        <v>273.38</v>
      </c>
      <c r="J56" s="180">
        <f t="shared" ca="1" si="6"/>
        <v>86.45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364.64</v>
      </c>
      <c r="N56" s="179">
        <f t="shared" ca="1" si="10"/>
        <v>273.38187881274683</v>
      </c>
      <c r="O56" s="180">
        <f t="shared" ca="1" si="11"/>
        <v>86.45059413037518</v>
      </c>
      <c r="P56" s="180">
        <f t="shared" ca="1" si="12"/>
        <v>4.8100330568780167</v>
      </c>
      <c r="Q56" s="180">
        <f t="shared" ca="1" si="13"/>
        <v>0</v>
      </c>
      <c r="R56" s="181">
        <f t="shared" ca="1" si="14"/>
        <v>364.64250600000003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378.81</v>
      </c>
      <c r="H57" s="182">
        <f t="shared" ca="1" si="2"/>
        <v>364.64250600000003</v>
      </c>
      <c r="I57" s="183">
        <f t="shared" ca="1" si="5"/>
        <v>273.38</v>
      </c>
      <c r="J57" s="180">
        <f t="shared" ca="1" si="6"/>
        <v>86.45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364.64</v>
      </c>
      <c r="N57" s="179">
        <f t="shared" ca="1" si="10"/>
        <v>273.38187881274683</v>
      </c>
      <c r="O57" s="180">
        <f t="shared" ca="1" si="11"/>
        <v>86.45059413037518</v>
      </c>
      <c r="P57" s="180">
        <f t="shared" ca="1" si="12"/>
        <v>4.8100330568780167</v>
      </c>
      <c r="Q57" s="180">
        <f t="shared" ca="1" si="13"/>
        <v>0</v>
      </c>
      <c r="R57" s="181">
        <f t="shared" ca="1" si="14"/>
        <v>364.64250600000003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378.81</v>
      </c>
      <c r="H58" s="182">
        <f t="shared" ca="1" si="2"/>
        <v>364.64250600000003</v>
      </c>
      <c r="I58" s="183">
        <f t="shared" ca="1" si="5"/>
        <v>273.38</v>
      </c>
      <c r="J58" s="180">
        <f t="shared" ca="1" si="6"/>
        <v>86.45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364.64</v>
      </c>
      <c r="N58" s="179">
        <f t="shared" ca="1" si="10"/>
        <v>273.38187881274683</v>
      </c>
      <c r="O58" s="180">
        <f t="shared" ca="1" si="11"/>
        <v>86.45059413037518</v>
      </c>
      <c r="P58" s="180">
        <f t="shared" ca="1" si="12"/>
        <v>4.8100330568780167</v>
      </c>
      <c r="Q58" s="180">
        <f t="shared" ca="1" si="13"/>
        <v>0</v>
      </c>
      <c r="R58" s="181">
        <f t="shared" ca="1" si="14"/>
        <v>364.64250600000003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378.81</v>
      </c>
      <c r="H59" s="182">
        <f t="shared" ca="1" si="2"/>
        <v>364.64250600000003</v>
      </c>
      <c r="I59" s="183">
        <f t="shared" ca="1" si="5"/>
        <v>273.38</v>
      </c>
      <c r="J59" s="180">
        <f t="shared" ca="1" si="6"/>
        <v>86.45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364.64</v>
      </c>
      <c r="N59" s="179">
        <f t="shared" ca="1" si="10"/>
        <v>273.38187881274683</v>
      </c>
      <c r="O59" s="180">
        <f t="shared" ca="1" si="11"/>
        <v>86.45059413037518</v>
      </c>
      <c r="P59" s="180">
        <f t="shared" ca="1" si="12"/>
        <v>4.8100330568780167</v>
      </c>
      <c r="Q59" s="180">
        <f t="shared" ca="1" si="13"/>
        <v>0</v>
      </c>
      <c r="R59" s="181">
        <f t="shared" ca="1" si="14"/>
        <v>364.64250600000003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378.81</v>
      </c>
      <c r="H60" s="182">
        <f t="shared" ca="1" si="2"/>
        <v>364.64250600000003</v>
      </c>
      <c r="I60" s="183">
        <f t="shared" ca="1" si="5"/>
        <v>273.38</v>
      </c>
      <c r="J60" s="180">
        <f t="shared" ca="1" si="6"/>
        <v>86.45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364.64</v>
      </c>
      <c r="N60" s="179">
        <f t="shared" ca="1" si="10"/>
        <v>273.38187881274683</v>
      </c>
      <c r="O60" s="180">
        <f t="shared" ca="1" si="11"/>
        <v>86.45059413037518</v>
      </c>
      <c r="P60" s="180">
        <f t="shared" ca="1" si="12"/>
        <v>4.8100330568780167</v>
      </c>
      <c r="Q60" s="180">
        <f t="shared" ca="1" si="13"/>
        <v>0</v>
      </c>
      <c r="R60" s="181">
        <f t="shared" ca="1" si="14"/>
        <v>364.64250600000003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378.81</v>
      </c>
      <c r="H61" s="182">
        <f t="shared" ca="1" si="2"/>
        <v>364.64250600000003</v>
      </c>
      <c r="I61" s="183">
        <f t="shared" ca="1" si="5"/>
        <v>273.38</v>
      </c>
      <c r="J61" s="180">
        <f t="shared" ca="1" si="6"/>
        <v>86.45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364.64</v>
      </c>
      <c r="N61" s="179">
        <f t="shared" ca="1" si="10"/>
        <v>273.38187881274683</v>
      </c>
      <c r="O61" s="180">
        <f t="shared" ca="1" si="11"/>
        <v>86.45059413037518</v>
      </c>
      <c r="P61" s="180">
        <f t="shared" ca="1" si="12"/>
        <v>4.8100330568780167</v>
      </c>
      <c r="Q61" s="180">
        <f t="shared" ca="1" si="13"/>
        <v>0</v>
      </c>
      <c r="R61" s="181">
        <f t="shared" ca="1" si="14"/>
        <v>364.64250600000003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378.81</v>
      </c>
      <c r="H62" s="182">
        <f t="shared" ca="1" si="2"/>
        <v>364.64250600000003</v>
      </c>
      <c r="I62" s="183">
        <f t="shared" ca="1" si="5"/>
        <v>273.38</v>
      </c>
      <c r="J62" s="180">
        <f t="shared" ca="1" si="6"/>
        <v>86.45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364.64</v>
      </c>
      <c r="N62" s="179">
        <f t="shared" ca="1" si="10"/>
        <v>273.38187881274683</v>
      </c>
      <c r="O62" s="180">
        <f t="shared" ca="1" si="11"/>
        <v>86.45059413037518</v>
      </c>
      <c r="P62" s="180">
        <f t="shared" ca="1" si="12"/>
        <v>4.8100330568780167</v>
      </c>
      <c r="Q62" s="180">
        <f t="shared" ca="1" si="13"/>
        <v>0</v>
      </c>
      <c r="R62" s="181">
        <f t="shared" ca="1" si="14"/>
        <v>364.64250600000003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378.81</v>
      </c>
      <c r="H63" s="182">
        <f t="shared" ca="1" si="2"/>
        <v>364.64250600000003</v>
      </c>
      <c r="I63" s="183">
        <f t="shared" ca="1" si="5"/>
        <v>273.38</v>
      </c>
      <c r="J63" s="180">
        <f t="shared" ca="1" si="6"/>
        <v>86.45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364.64</v>
      </c>
      <c r="N63" s="179">
        <f t="shared" ca="1" si="10"/>
        <v>273.38187881274683</v>
      </c>
      <c r="O63" s="180">
        <f t="shared" ca="1" si="11"/>
        <v>86.45059413037518</v>
      </c>
      <c r="P63" s="180">
        <f t="shared" ca="1" si="12"/>
        <v>4.8100330568780167</v>
      </c>
      <c r="Q63" s="180">
        <f t="shared" ca="1" si="13"/>
        <v>0</v>
      </c>
      <c r="R63" s="181">
        <f t="shared" ca="1" si="14"/>
        <v>364.64250600000003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378.81</v>
      </c>
      <c r="H64" s="182">
        <f t="shared" ca="1" si="2"/>
        <v>364.64250600000003</v>
      </c>
      <c r="I64" s="183">
        <f t="shared" ca="1" si="5"/>
        <v>273.38</v>
      </c>
      <c r="J64" s="180">
        <f t="shared" ca="1" si="6"/>
        <v>86.45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364.64</v>
      </c>
      <c r="N64" s="179">
        <f t="shared" ca="1" si="10"/>
        <v>273.38187881274683</v>
      </c>
      <c r="O64" s="180">
        <f t="shared" ca="1" si="11"/>
        <v>86.45059413037518</v>
      </c>
      <c r="P64" s="180">
        <f t="shared" ca="1" si="12"/>
        <v>4.8100330568780167</v>
      </c>
      <c r="Q64" s="180">
        <f t="shared" ca="1" si="13"/>
        <v>0</v>
      </c>
      <c r="R64" s="181">
        <f t="shared" ca="1" si="14"/>
        <v>364.64250600000003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378.81</v>
      </c>
      <c r="H65" s="182">
        <f t="shared" ca="1" si="2"/>
        <v>364.64250600000003</v>
      </c>
      <c r="I65" s="183">
        <f t="shared" ca="1" si="5"/>
        <v>273.38</v>
      </c>
      <c r="J65" s="180">
        <f t="shared" ca="1" si="6"/>
        <v>86.45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364.64</v>
      </c>
      <c r="N65" s="179">
        <f t="shared" ca="1" si="10"/>
        <v>273.38187881274683</v>
      </c>
      <c r="O65" s="180">
        <f t="shared" ca="1" si="11"/>
        <v>86.45059413037518</v>
      </c>
      <c r="P65" s="180">
        <f t="shared" ca="1" si="12"/>
        <v>4.8100330568780167</v>
      </c>
      <c r="Q65" s="180">
        <f t="shared" ca="1" si="13"/>
        <v>0</v>
      </c>
      <c r="R65" s="181">
        <f t="shared" ca="1" si="14"/>
        <v>364.64250600000003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378.81</v>
      </c>
      <c r="H66" s="182">
        <f t="shared" ca="1" si="2"/>
        <v>364.64250600000003</v>
      </c>
      <c r="I66" s="183">
        <f t="shared" ca="1" si="5"/>
        <v>273.38</v>
      </c>
      <c r="J66" s="180">
        <f t="shared" ca="1" si="6"/>
        <v>86.45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364.64</v>
      </c>
      <c r="N66" s="179">
        <f t="shared" ca="1" si="10"/>
        <v>273.38187881274683</v>
      </c>
      <c r="O66" s="180">
        <f t="shared" ca="1" si="11"/>
        <v>86.45059413037518</v>
      </c>
      <c r="P66" s="180">
        <f t="shared" ca="1" si="12"/>
        <v>4.8100330568780167</v>
      </c>
      <c r="Q66" s="180">
        <f t="shared" ca="1" si="13"/>
        <v>0</v>
      </c>
      <c r="R66" s="181">
        <f t="shared" ca="1" si="14"/>
        <v>364.64250600000003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378</v>
      </c>
      <c r="H67" s="182">
        <f t="shared" ref="H67:H98" ca="1" si="17">INDIRECT("ISGS_Delhi_pp!" &amp; $V$3 &amp; X67)</f>
        <v>363.86279999999999</v>
      </c>
      <c r="I67" s="183">
        <f t="shared" ca="1" si="5"/>
        <v>273.38</v>
      </c>
      <c r="J67" s="180">
        <f t="shared" ca="1" si="6"/>
        <v>85.67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363.86</v>
      </c>
      <c r="N67" s="179">
        <f t="shared" ca="1" si="10"/>
        <v>273.38210373220465</v>
      </c>
      <c r="O67" s="180">
        <f t="shared" ca="1" si="11"/>
        <v>85.670659253559052</v>
      </c>
      <c r="P67" s="180">
        <f t="shared" ca="1" si="12"/>
        <v>4.8100370142362436</v>
      </c>
      <c r="Q67" s="180">
        <f t="shared" ca="1" si="13"/>
        <v>0</v>
      </c>
      <c r="R67" s="181">
        <f t="shared" ca="1" si="14"/>
        <v>363.86279999999994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394</v>
      </c>
      <c r="H68" s="182">
        <f t="shared" ca="1" si="17"/>
        <v>379.26440000000002</v>
      </c>
      <c r="I68" s="183">
        <f t="shared" ref="I68:I98" ca="1" si="20">INDIRECT("BRPL_EOD!" &amp; $V$3 &amp; X68)</f>
        <v>288.77999999999997</v>
      </c>
      <c r="J68" s="180">
        <f t="shared" ref="J68:J98" ca="1" si="21">INDIRECT("BYPL_EOD!" &amp; $V$3 &amp; X68)</f>
        <v>85.67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379.26</v>
      </c>
      <c r="N68" s="179">
        <f t="shared" ref="N68:N98" ca="1" si="25">INDIRECT("BRPL_ISGS_exbus!" &amp; $V$3 &amp; X68)</f>
        <v>288.78335029267521</v>
      </c>
      <c r="O68" s="180">
        <f t="shared" ref="O68:O98" ca="1" si="26">INDIRECT("BYPL_ISGS_exbus!" &amp; $V$3 &amp; X68)</f>
        <v>85.670993903918159</v>
      </c>
      <c r="P68" s="180">
        <f t="shared" ref="P68:P98" ca="1" si="27">INDIRECT("TPDDL_ISGS_exbus!" &amp; $V$3 &amp; X68)</f>
        <v>4.8100558034066339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379.26439999999997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448.39743499999997</v>
      </c>
      <c r="H69" s="182">
        <f t="shared" ca="1" si="17"/>
        <v>431.62737099999998</v>
      </c>
      <c r="I69" s="183">
        <f t="shared" ca="1" si="20"/>
        <v>342.26</v>
      </c>
      <c r="J69" s="180">
        <f t="shared" ca="1" si="21"/>
        <v>84.61</v>
      </c>
      <c r="K69" s="180">
        <f t="shared" ca="1" si="22"/>
        <v>4.75</v>
      </c>
      <c r="L69" s="180">
        <f t="shared" ca="1" si="23"/>
        <v>0</v>
      </c>
      <c r="M69" s="181">
        <f t="shared" ca="1" si="24"/>
        <v>431.62</v>
      </c>
      <c r="N69" s="179">
        <f t="shared" ca="1" si="25"/>
        <v>342.26584495264348</v>
      </c>
      <c r="O69" s="180">
        <f t="shared" ca="1" si="26"/>
        <v>84.611444929127472</v>
      </c>
      <c r="P69" s="180">
        <f t="shared" ca="1" si="27"/>
        <v>4.7500811182289979</v>
      </c>
      <c r="Q69" s="180">
        <f t="shared" ca="1" si="28"/>
        <v>0</v>
      </c>
      <c r="R69" s="181">
        <f t="shared" ca="1" si="29"/>
        <v>431.62737099999993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514</v>
      </c>
      <c r="H70" s="182">
        <f t="shared" ca="1" si="17"/>
        <v>494.77640000000002</v>
      </c>
      <c r="I70" s="183">
        <f t="shared" ca="1" si="20"/>
        <v>404.29</v>
      </c>
      <c r="J70" s="180">
        <f t="shared" ca="1" si="21"/>
        <v>85.67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494.77000000000004</v>
      </c>
      <c r="N70" s="179">
        <f t="shared" ca="1" si="25"/>
        <v>404.29522961375994</v>
      </c>
      <c r="O70" s="180">
        <f t="shared" ca="1" si="26"/>
        <v>85.671108167431328</v>
      </c>
      <c r="P70" s="180">
        <f t="shared" ca="1" si="27"/>
        <v>4.8100622188087385</v>
      </c>
      <c r="Q70" s="180">
        <f t="shared" ca="1" si="28"/>
        <v>0</v>
      </c>
      <c r="R70" s="181">
        <f t="shared" ca="1" si="29"/>
        <v>494.77640000000002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554</v>
      </c>
      <c r="H71" s="182">
        <f t="shared" ca="1" si="17"/>
        <v>533.28039999999999</v>
      </c>
      <c r="I71" s="183">
        <f t="shared" ca="1" si="20"/>
        <v>442.8</v>
      </c>
      <c r="J71" s="180">
        <f t="shared" ca="1" si="21"/>
        <v>85.67</v>
      </c>
      <c r="K71" s="180">
        <f t="shared" ca="1" si="22"/>
        <v>4.8099999999999996</v>
      </c>
      <c r="L71" s="180">
        <f t="shared" ca="1" si="23"/>
        <v>0</v>
      </c>
      <c r="M71" s="181">
        <f t="shared" ca="1" si="24"/>
        <v>533.28</v>
      </c>
      <c r="N71" s="179">
        <f t="shared" ca="1" si="25"/>
        <v>442.80033213321332</v>
      </c>
      <c r="O71" s="180">
        <f t="shared" ca="1" si="26"/>
        <v>85.67006425892589</v>
      </c>
      <c r="P71" s="180">
        <f t="shared" ca="1" si="27"/>
        <v>4.8100036078607857</v>
      </c>
      <c r="Q71" s="180">
        <f t="shared" ca="1" si="28"/>
        <v>0</v>
      </c>
      <c r="R71" s="181">
        <f t="shared" ca="1" si="29"/>
        <v>533.2804000000001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601.70950000000005</v>
      </c>
      <c r="H72" s="182">
        <f t="shared" ca="1" si="17"/>
        <v>579.20556499999998</v>
      </c>
      <c r="I72" s="183">
        <f t="shared" ca="1" si="20"/>
        <v>488.6</v>
      </c>
      <c r="J72" s="180">
        <f t="shared" ca="1" si="21"/>
        <v>85.79</v>
      </c>
      <c r="K72" s="180">
        <f t="shared" ca="1" si="22"/>
        <v>4.82</v>
      </c>
      <c r="L72" s="180">
        <f t="shared" ca="1" si="23"/>
        <v>0</v>
      </c>
      <c r="M72" s="181">
        <f t="shared" ca="1" si="24"/>
        <v>579.21</v>
      </c>
      <c r="N72" s="179">
        <f t="shared" ca="1" si="25"/>
        <v>488.59625879905389</v>
      </c>
      <c r="O72" s="180">
        <f t="shared" ca="1" si="26"/>
        <v>85.789343107594831</v>
      </c>
      <c r="P72" s="180">
        <f t="shared" ca="1" si="27"/>
        <v>4.8199630933512889</v>
      </c>
      <c r="Q72" s="180">
        <f t="shared" ca="1" si="28"/>
        <v>0</v>
      </c>
      <c r="R72" s="181">
        <f t="shared" ca="1" si="29"/>
        <v>579.20556499999998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601.70950000000005</v>
      </c>
      <c r="H73" s="182">
        <f t="shared" ca="1" si="17"/>
        <v>579.20556499999998</v>
      </c>
      <c r="I73" s="183">
        <f t="shared" ca="1" si="20"/>
        <v>488.6</v>
      </c>
      <c r="J73" s="180">
        <f t="shared" ca="1" si="21"/>
        <v>85.79</v>
      </c>
      <c r="K73" s="180">
        <f t="shared" ca="1" si="22"/>
        <v>4.82</v>
      </c>
      <c r="L73" s="180">
        <f t="shared" ca="1" si="23"/>
        <v>0</v>
      </c>
      <c r="M73" s="181">
        <f t="shared" ca="1" si="24"/>
        <v>579.21</v>
      </c>
      <c r="N73" s="179">
        <f t="shared" ca="1" si="25"/>
        <v>488.59625879905389</v>
      </c>
      <c r="O73" s="180">
        <f t="shared" ca="1" si="26"/>
        <v>85.789343107594831</v>
      </c>
      <c r="P73" s="180">
        <f t="shared" ca="1" si="27"/>
        <v>4.8199630933512889</v>
      </c>
      <c r="Q73" s="180">
        <f t="shared" ca="1" si="28"/>
        <v>0</v>
      </c>
      <c r="R73" s="181">
        <f t="shared" ca="1" si="29"/>
        <v>579.20556499999998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601.70950000000005</v>
      </c>
      <c r="H74" s="182">
        <f t="shared" ca="1" si="17"/>
        <v>579.20556499999998</v>
      </c>
      <c r="I74" s="183">
        <f t="shared" ca="1" si="20"/>
        <v>488.6</v>
      </c>
      <c r="J74" s="180">
        <f t="shared" ca="1" si="21"/>
        <v>85.79</v>
      </c>
      <c r="K74" s="180">
        <f t="shared" ca="1" si="22"/>
        <v>4.82</v>
      </c>
      <c r="L74" s="180">
        <f t="shared" ca="1" si="23"/>
        <v>0</v>
      </c>
      <c r="M74" s="181">
        <f t="shared" ca="1" si="24"/>
        <v>579.21</v>
      </c>
      <c r="N74" s="179">
        <f t="shared" ca="1" si="25"/>
        <v>488.59625879905389</v>
      </c>
      <c r="O74" s="180">
        <f t="shared" ca="1" si="26"/>
        <v>85.789343107594831</v>
      </c>
      <c r="P74" s="180">
        <f t="shared" ca="1" si="27"/>
        <v>4.8199630933512889</v>
      </c>
      <c r="Q74" s="180">
        <f t="shared" ca="1" si="28"/>
        <v>0</v>
      </c>
      <c r="R74" s="181">
        <f t="shared" ca="1" si="29"/>
        <v>579.20556499999998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631.89949999999999</v>
      </c>
      <c r="H75" s="182">
        <f t="shared" ca="1" si="17"/>
        <v>608.26645900000005</v>
      </c>
      <c r="I75" s="183">
        <f t="shared" ca="1" si="20"/>
        <v>487.94</v>
      </c>
      <c r="J75" s="180">
        <f t="shared" ca="1" si="21"/>
        <v>115.51</v>
      </c>
      <c r="K75" s="180">
        <f t="shared" ca="1" si="22"/>
        <v>4.8099999999999996</v>
      </c>
      <c r="L75" s="180">
        <f t="shared" ca="1" si="23"/>
        <v>0</v>
      </c>
      <c r="M75" s="181">
        <f t="shared" ca="1" si="24"/>
        <v>608.26</v>
      </c>
      <c r="N75" s="179">
        <f t="shared" ca="1" si="25"/>
        <v>487.94518134426073</v>
      </c>
      <c r="O75" s="180">
        <f t="shared" ca="1" si="26"/>
        <v>115.51122657924245</v>
      </c>
      <c r="P75" s="180">
        <f t="shared" ca="1" si="27"/>
        <v>4.8100510764968929</v>
      </c>
      <c r="Q75" s="180">
        <f t="shared" ca="1" si="28"/>
        <v>0</v>
      </c>
      <c r="R75" s="181">
        <f t="shared" ca="1" si="29"/>
        <v>608.26645900000005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646.89949999999999</v>
      </c>
      <c r="H76" s="182">
        <f t="shared" ca="1" si="17"/>
        <v>622.70545900000002</v>
      </c>
      <c r="I76" s="183">
        <f t="shared" ca="1" si="20"/>
        <v>487.94</v>
      </c>
      <c r="J76" s="180">
        <f t="shared" ca="1" si="21"/>
        <v>129.94999999999999</v>
      </c>
      <c r="K76" s="180">
        <f t="shared" ca="1" si="22"/>
        <v>4.8099999999999996</v>
      </c>
      <c r="L76" s="180">
        <f t="shared" ca="1" si="23"/>
        <v>0</v>
      </c>
      <c r="M76" s="181">
        <f t="shared" ca="1" si="24"/>
        <v>622.69999999999993</v>
      </c>
      <c r="N76" s="179">
        <f t="shared" ca="1" si="25"/>
        <v>487.94427760472144</v>
      </c>
      <c r="O76" s="180">
        <f t="shared" ca="1" si="26"/>
        <v>129.95113922763773</v>
      </c>
      <c r="P76" s="180">
        <f t="shared" ca="1" si="27"/>
        <v>4.8100421676409191</v>
      </c>
      <c r="Q76" s="180">
        <f t="shared" ca="1" si="28"/>
        <v>0</v>
      </c>
      <c r="R76" s="181">
        <f t="shared" ca="1" si="29"/>
        <v>622.70545900000013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661.20849999999996</v>
      </c>
      <c r="H77" s="182">
        <f t="shared" ca="1" si="17"/>
        <v>636.47930199999996</v>
      </c>
      <c r="I77" s="183">
        <f t="shared" ca="1" si="20"/>
        <v>487.94</v>
      </c>
      <c r="J77" s="180">
        <f t="shared" ca="1" si="21"/>
        <v>139.58000000000001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636.48</v>
      </c>
      <c r="N77" s="179">
        <f t="shared" ca="1" si="25"/>
        <v>487.939464897373</v>
      </c>
      <c r="O77" s="180">
        <f t="shared" ca="1" si="26"/>
        <v>139.57984692867018</v>
      </c>
      <c r="P77" s="180">
        <f t="shared" ca="1" si="27"/>
        <v>8.9599901739567631</v>
      </c>
      <c r="Q77" s="180">
        <f t="shared" ca="1" si="28"/>
        <v>0</v>
      </c>
      <c r="R77" s="181">
        <f t="shared" ca="1" si="29"/>
        <v>636.47930199999985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653.78829399999995</v>
      </c>
      <c r="I78" s="183">
        <f t="shared" ca="1" si="20"/>
        <v>487.73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653.79000000000008</v>
      </c>
      <c r="N78" s="179">
        <f t="shared" ca="1" si="25"/>
        <v>487.72872731705894</v>
      </c>
      <c r="O78" s="180">
        <f t="shared" ca="1" si="26"/>
        <v>157.10959003707612</v>
      </c>
      <c r="P78" s="180">
        <f t="shared" ca="1" si="27"/>
        <v>8.9499766458648775</v>
      </c>
      <c r="Q78" s="180">
        <f t="shared" ca="1" si="28"/>
        <v>0</v>
      </c>
      <c r="R78" s="181">
        <f t="shared" ca="1" si="29"/>
        <v>653.78829399999995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679.49</v>
      </c>
      <c r="H79" s="182">
        <f t="shared" ca="1" si="17"/>
        <v>654.07707400000004</v>
      </c>
      <c r="I79" s="183">
        <f t="shared" ca="1" si="20"/>
        <v>487.94</v>
      </c>
      <c r="J79" s="180">
        <f t="shared" ca="1" si="21"/>
        <v>157.16999999999999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654.07000000000005</v>
      </c>
      <c r="N79" s="179">
        <f t="shared" ca="1" si="25"/>
        <v>487.94527724488205</v>
      </c>
      <c r="O79" s="180">
        <f t="shared" ca="1" si="26"/>
        <v>157.17169984952679</v>
      </c>
      <c r="P79" s="180">
        <f t="shared" ca="1" si="27"/>
        <v>8.9600969055911452</v>
      </c>
      <c r="Q79" s="180">
        <f t="shared" ca="1" si="28"/>
        <v>0</v>
      </c>
      <c r="R79" s="181">
        <f t="shared" ca="1" si="29"/>
        <v>654.07707400000004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654.07697800000005</v>
      </c>
      <c r="I80" s="183">
        <f t="shared" ca="1" si="20"/>
        <v>487.94</v>
      </c>
      <c r="J80" s="180">
        <f t="shared" ca="1" si="21"/>
        <v>157.16999999999999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654.07000000000005</v>
      </c>
      <c r="N80" s="179">
        <f t="shared" ca="1" si="25"/>
        <v>487.94520562832724</v>
      </c>
      <c r="O80" s="180">
        <f t="shared" ca="1" si="26"/>
        <v>157.17167678117019</v>
      </c>
      <c r="P80" s="180">
        <f t="shared" ca="1" si="27"/>
        <v>8.9600955905025472</v>
      </c>
      <c r="Q80" s="180">
        <f t="shared" ca="1" si="28"/>
        <v>0</v>
      </c>
      <c r="R80" s="181">
        <f t="shared" ca="1" si="29"/>
        <v>654.07697799999994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626.20849999999996</v>
      </c>
      <c r="H81" s="182">
        <f t="shared" ca="1" si="17"/>
        <v>602.78830200000004</v>
      </c>
      <c r="I81" s="183">
        <f t="shared" ca="1" si="20"/>
        <v>487.94</v>
      </c>
      <c r="J81" s="180">
        <f t="shared" ca="1" si="21"/>
        <v>105.89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602.79000000000008</v>
      </c>
      <c r="N81" s="179">
        <f t="shared" ca="1" si="25"/>
        <v>487.93862552112671</v>
      </c>
      <c r="O81" s="180">
        <f t="shared" ca="1" si="26"/>
        <v>105.88970171830985</v>
      </c>
      <c r="P81" s="180">
        <f t="shared" ca="1" si="27"/>
        <v>8.9599747605633802</v>
      </c>
      <c r="Q81" s="180">
        <f t="shared" ca="1" si="28"/>
        <v>0</v>
      </c>
      <c r="R81" s="181">
        <f t="shared" ca="1" si="29"/>
        <v>602.78830199999993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611.89949999999999</v>
      </c>
      <c r="H82" s="182">
        <f t="shared" ca="1" si="17"/>
        <v>589.01445899999999</v>
      </c>
      <c r="I82" s="183">
        <f t="shared" ca="1" si="20"/>
        <v>487.94</v>
      </c>
      <c r="J82" s="180">
        <f t="shared" ca="1" si="21"/>
        <v>96.26</v>
      </c>
      <c r="K82" s="180">
        <f t="shared" ca="1" si="22"/>
        <v>4.8099999999999996</v>
      </c>
      <c r="L82" s="180">
        <f t="shared" ca="1" si="23"/>
        <v>0</v>
      </c>
      <c r="M82" s="181">
        <f t="shared" ca="1" si="24"/>
        <v>589.01</v>
      </c>
      <c r="N82" s="179">
        <f t="shared" ca="1" si="25"/>
        <v>487.94369386675947</v>
      </c>
      <c r="O82" s="180">
        <f t="shared" ca="1" si="26"/>
        <v>96.260728719953832</v>
      </c>
      <c r="P82" s="180">
        <f t="shared" ca="1" si="27"/>
        <v>4.8100364132867011</v>
      </c>
      <c r="Q82" s="180">
        <f t="shared" ca="1" si="28"/>
        <v>0</v>
      </c>
      <c r="R82" s="181">
        <f t="shared" ca="1" si="29"/>
        <v>589.0144590000001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544</v>
      </c>
      <c r="H83" s="182">
        <f t="shared" ca="1" si="17"/>
        <v>523.65440000000001</v>
      </c>
      <c r="I83" s="183">
        <f t="shared" ca="1" si="20"/>
        <v>433.17</v>
      </c>
      <c r="J83" s="180">
        <f t="shared" ca="1" si="21"/>
        <v>85.67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523.65</v>
      </c>
      <c r="N83" s="179">
        <f t="shared" ca="1" si="25"/>
        <v>433.17363973646525</v>
      </c>
      <c r="O83" s="180">
        <f t="shared" ca="1" si="26"/>
        <v>85.670719847226209</v>
      </c>
      <c r="P83" s="180">
        <f t="shared" ca="1" si="27"/>
        <v>4.8100404163086026</v>
      </c>
      <c r="Q83" s="180">
        <f t="shared" ca="1" si="28"/>
        <v>0</v>
      </c>
      <c r="R83" s="181">
        <f t="shared" ca="1" si="29"/>
        <v>523.65440000000012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510.97</v>
      </c>
      <c r="H84" s="182">
        <f t="shared" ca="1" si="17"/>
        <v>491.85972199999998</v>
      </c>
      <c r="I84" s="183">
        <f t="shared" ca="1" si="20"/>
        <v>401.38</v>
      </c>
      <c r="J84" s="180">
        <f t="shared" ca="1" si="21"/>
        <v>85.67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491.86</v>
      </c>
      <c r="N84" s="179">
        <f t="shared" ca="1" si="25"/>
        <v>401.37977313942986</v>
      </c>
      <c r="O84" s="180">
        <f t="shared" ca="1" si="26"/>
        <v>85.669951579189188</v>
      </c>
      <c r="P84" s="180">
        <f t="shared" ca="1" si="27"/>
        <v>4.8099972813808796</v>
      </c>
      <c r="Q84" s="180">
        <f t="shared" ca="1" si="28"/>
        <v>0</v>
      </c>
      <c r="R84" s="181">
        <f t="shared" ca="1" si="29"/>
        <v>491.85972199999992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514.44000000000005</v>
      </c>
      <c r="H85" s="182">
        <f t="shared" ca="1" si="17"/>
        <v>495.19994400000002</v>
      </c>
      <c r="I85" s="183">
        <f t="shared" ca="1" si="20"/>
        <v>411.18</v>
      </c>
      <c r="J85" s="180">
        <f t="shared" ca="1" si="21"/>
        <v>79.55</v>
      </c>
      <c r="K85" s="180">
        <f t="shared" ca="1" si="22"/>
        <v>4.47</v>
      </c>
      <c r="L85" s="180">
        <f t="shared" ca="1" si="23"/>
        <v>0</v>
      </c>
      <c r="M85" s="181">
        <f t="shared" ca="1" si="24"/>
        <v>495.20000000000005</v>
      </c>
      <c r="N85" s="179">
        <f t="shared" ca="1" si="25"/>
        <v>411.17995350145395</v>
      </c>
      <c r="O85" s="180">
        <f t="shared" ca="1" si="26"/>
        <v>79.549991004038759</v>
      </c>
      <c r="P85" s="180">
        <f t="shared" ca="1" si="27"/>
        <v>4.4699994945072694</v>
      </c>
      <c r="Q85" s="180">
        <f t="shared" ca="1" si="28"/>
        <v>0</v>
      </c>
      <c r="R85" s="181">
        <f t="shared" ca="1" si="29"/>
        <v>495.19994399999996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554</v>
      </c>
      <c r="H86" s="182">
        <f t="shared" ca="1" si="17"/>
        <v>533.28039999999999</v>
      </c>
      <c r="I86" s="183">
        <f t="shared" ca="1" si="20"/>
        <v>442.8</v>
      </c>
      <c r="J86" s="180">
        <f t="shared" ca="1" si="21"/>
        <v>85.67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533.28</v>
      </c>
      <c r="N86" s="179">
        <f t="shared" ca="1" si="25"/>
        <v>442.80033213321332</v>
      </c>
      <c r="O86" s="180">
        <f t="shared" ca="1" si="26"/>
        <v>85.67006425892589</v>
      </c>
      <c r="P86" s="180">
        <f t="shared" ca="1" si="27"/>
        <v>4.8100036078607857</v>
      </c>
      <c r="Q86" s="180">
        <f t="shared" ca="1" si="28"/>
        <v>0</v>
      </c>
      <c r="R86" s="181">
        <f t="shared" ca="1" si="29"/>
        <v>533.2804000000001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554</v>
      </c>
      <c r="H87" s="182">
        <f t="shared" ca="1" si="17"/>
        <v>533.28039999999999</v>
      </c>
      <c r="I87" s="183">
        <f t="shared" ca="1" si="20"/>
        <v>442.8</v>
      </c>
      <c r="J87" s="180">
        <f t="shared" ca="1" si="21"/>
        <v>85.67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533.28</v>
      </c>
      <c r="N87" s="179">
        <f t="shared" ca="1" si="25"/>
        <v>442.80033213321332</v>
      </c>
      <c r="O87" s="180">
        <f t="shared" ca="1" si="26"/>
        <v>85.67006425892589</v>
      </c>
      <c r="P87" s="180">
        <f t="shared" ca="1" si="27"/>
        <v>4.8100036078607857</v>
      </c>
      <c r="Q87" s="180">
        <f t="shared" ca="1" si="28"/>
        <v>0</v>
      </c>
      <c r="R87" s="181">
        <f t="shared" ca="1" si="29"/>
        <v>533.2804000000001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554</v>
      </c>
      <c r="H88" s="182">
        <f t="shared" ca="1" si="17"/>
        <v>533.28039999999999</v>
      </c>
      <c r="I88" s="183">
        <f t="shared" ca="1" si="20"/>
        <v>442.8</v>
      </c>
      <c r="J88" s="180">
        <f t="shared" ca="1" si="21"/>
        <v>85.67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533.28</v>
      </c>
      <c r="N88" s="179">
        <f t="shared" ca="1" si="25"/>
        <v>442.80033213321332</v>
      </c>
      <c r="O88" s="180">
        <f t="shared" ca="1" si="26"/>
        <v>85.67006425892589</v>
      </c>
      <c r="P88" s="180">
        <f t="shared" ca="1" si="27"/>
        <v>4.8100036078607857</v>
      </c>
      <c r="Q88" s="180">
        <f t="shared" ca="1" si="28"/>
        <v>0</v>
      </c>
      <c r="R88" s="181">
        <f t="shared" ca="1" si="29"/>
        <v>533.2804000000001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554</v>
      </c>
      <c r="H89" s="182">
        <f t="shared" ca="1" si="17"/>
        <v>533.28039999999999</v>
      </c>
      <c r="I89" s="183">
        <f t="shared" ca="1" si="20"/>
        <v>442.8</v>
      </c>
      <c r="J89" s="180">
        <f t="shared" ca="1" si="21"/>
        <v>85.67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533.28</v>
      </c>
      <c r="N89" s="179">
        <f t="shared" ca="1" si="25"/>
        <v>442.80033213321332</v>
      </c>
      <c r="O89" s="180">
        <f t="shared" ca="1" si="26"/>
        <v>85.67006425892589</v>
      </c>
      <c r="P89" s="180">
        <f t="shared" ca="1" si="27"/>
        <v>4.8100036078607857</v>
      </c>
      <c r="Q89" s="180">
        <f t="shared" ca="1" si="28"/>
        <v>0</v>
      </c>
      <c r="R89" s="181">
        <f t="shared" ca="1" si="29"/>
        <v>533.2804000000001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554</v>
      </c>
      <c r="H90" s="182">
        <f t="shared" ca="1" si="17"/>
        <v>533.28039999999999</v>
      </c>
      <c r="I90" s="183">
        <f t="shared" ca="1" si="20"/>
        <v>442.8</v>
      </c>
      <c r="J90" s="180">
        <f t="shared" ca="1" si="21"/>
        <v>85.67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533.28</v>
      </c>
      <c r="N90" s="179">
        <f t="shared" ca="1" si="25"/>
        <v>442.80033213321332</v>
      </c>
      <c r="O90" s="180">
        <f t="shared" ca="1" si="26"/>
        <v>85.67006425892589</v>
      </c>
      <c r="P90" s="180">
        <f t="shared" ca="1" si="27"/>
        <v>4.8100036078607857</v>
      </c>
      <c r="Q90" s="180">
        <f t="shared" ca="1" si="28"/>
        <v>0</v>
      </c>
      <c r="R90" s="181">
        <f t="shared" ca="1" si="29"/>
        <v>533.2804000000001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554</v>
      </c>
      <c r="H91" s="182">
        <f t="shared" ca="1" si="17"/>
        <v>533.28039999999999</v>
      </c>
      <c r="I91" s="183">
        <f t="shared" ca="1" si="20"/>
        <v>442.8</v>
      </c>
      <c r="J91" s="180">
        <f t="shared" ca="1" si="21"/>
        <v>85.67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533.28</v>
      </c>
      <c r="N91" s="179">
        <f t="shared" ca="1" si="25"/>
        <v>442.80033213321332</v>
      </c>
      <c r="O91" s="180">
        <f t="shared" ca="1" si="26"/>
        <v>85.67006425892589</v>
      </c>
      <c r="P91" s="180">
        <f t="shared" ca="1" si="27"/>
        <v>4.8100036078607857</v>
      </c>
      <c r="Q91" s="180">
        <f t="shared" ca="1" si="28"/>
        <v>0</v>
      </c>
      <c r="R91" s="181">
        <f t="shared" ca="1" si="29"/>
        <v>533.2804000000001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554</v>
      </c>
      <c r="H92" s="182">
        <f t="shared" ca="1" si="17"/>
        <v>533.28039999999999</v>
      </c>
      <c r="I92" s="183">
        <f t="shared" ca="1" si="20"/>
        <v>442.8</v>
      </c>
      <c r="J92" s="180">
        <f t="shared" ca="1" si="21"/>
        <v>85.67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533.28</v>
      </c>
      <c r="N92" s="179">
        <f t="shared" ca="1" si="25"/>
        <v>442.80033213321332</v>
      </c>
      <c r="O92" s="180">
        <f t="shared" ca="1" si="26"/>
        <v>85.67006425892589</v>
      </c>
      <c r="P92" s="180">
        <f t="shared" ca="1" si="27"/>
        <v>4.8100036078607857</v>
      </c>
      <c r="Q92" s="180">
        <f t="shared" ca="1" si="28"/>
        <v>0</v>
      </c>
      <c r="R92" s="181">
        <f t="shared" ca="1" si="29"/>
        <v>533.2804000000001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554</v>
      </c>
      <c r="H93" s="182">
        <f t="shared" ca="1" si="17"/>
        <v>533.28039999999999</v>
      </c>
      <c r="I93" s="183">
        <f t="shared" ca="1" si="20"/>
        <v>442.8</v>
      </c>
      <c r="J93" s="180">
        <f t="shared" ca="1" si="21"/>
        <v>85.67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533.28</v>
      </c>
      <c r="N93" s="179">
        <f t="shared" ca="1" si="25"/>
        <v>442.80033213321332</v>
      </c>
      <c r="O93" s="180">
        <f t="shared" ca="1" si="26"/>
        <v>85.67006425892589</v>
      </c>
      <c r="P93" s="180">
        <f t="shared" ca="1" si="27"/>
        <v>4.8100036078607857</v>
      </c>
      <c r="Q93" s="180">
        <f t="shared" ca="1" si="28"/>
        <v>0</v>
      </c>
      <c r="R93" s="181">
        <f t="shared" ca="1" si="29"/>
        <v>533.2804000000001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554</v>
      </c>
      <c r="H94" s="182">
        <f t="shared" ca="1" si="17"/>
        <v>533.28039999999999</v>
      </c>
      <c r="I94" s="183">
        <f t="shared" ca="1" si="20"/>
        <v>442.8</v>
      </c>
      <c r="J94" s="180">
        <f t="shared" ca="1" si="21"/>
        <v>85.67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533.28</v>
      </c>
      <c r="N94" s="179">
        <f t="shared" ca="1" si="25"/>
        <v>442.80033213321332</v>
      </c>
      <c r="O94" s="180">
        <f t="shared" ca="1" si="26"/>
        <v>85.67006425892589</v>
      </c>
      <c r="P94" s="180">
        <f t="shared" ca="1" si="27"/>
        <v>4.8100036078607857</v>
      </c>
      <c r="Q94" s="180">
        <f t="shared" ca="1" si="28"/>
        <v>0</v>
      </c>
      <c r="R94" s="181">
        <f t="shared" ca="1" si="29"/>
        <v>533.2804000000001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517.5</v>
      </c>
      <c r="H95" s="182">
        <f t="shared" ca="1" si="17"/>
        <v>498.14550000000003</v>
      </c>
      <c r="I95" s="183">
        <f t="shared" ca="1" si="20"/>
        <v>400</v>
      </c>
      <c r="J95" s="180">
        <f t="shared" ca="1" si="21"/>
        <v>92.86</v>
      </c>
      <c r="K95" s="180">
        <f t="shared" ca="1" si="22"/>
        <v>5.29</v>
      </c>
      <c r="L95" s="180">
        <f t="shared" ca="1" si="23"/>
        <v>0</v>
      </c>
      <c r="M95" s="181">
        <f t="shared" ca="1" si="24"/>
        <v>498.15000000000003</v>
      </c>
      <c r="N95" s="179">
        <f t="shared" ca="1" si="25"/>
        <v>399.99638663053298</v>
      </c>
      <c r="O95" s="180">
        <f t="shared" ca="1" si="26"/>
        <v>92.859161156278233</v>
      </c>
      <c r="P95" s="180">
        <f t="shared" ca="1" si="27"/>
        <v>5.2899522131887986</v>
      </c>
      <c r="Q95" s="180">
        <f t="shared" ca="1" si="28"/>
        <v>0</v>
      </c>
      <c r="R95" s="181">
        <f t="shared" ca="1" si="29"/>
        <v>498.14550000000003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444.5</v>
      </c>
      <c r="H96" s="182">
        <f t="shared" ca="1" si="17"/>
        <v>427.87569999999999</v>
      </c>
      <c r="I96" s="183">
        <f t="shared" ca="1" si="20"/>
        <v>337.29</v>
      </c>
      <c r="J96" s="180">
        <f t="shared" ca="1" si="21"/>
        <v>85.77</v>
      </c>
      <c r="K96" s="180">
        <f t="shared" ca="1" si="22"/>
        <v>4.82</v>
      </c>
      <c r="L96" s="180">
        <f t="shared" ca="1" si="23"/>
        <v>0</v>
      </c>
      <c r="M96" s="181">
        <f t="shared" ca="1" si="24"/>
        <v>427.88</v>
      </c>
      <c r="N96" s="179">
        <f t="shared" ca="1" si="25"/>
        <v>337.28661038842671</v>
      </c>
      <c r="O96" s="180">
        <f t="shared" ca="1" si="26"/>
        <v>85.769138050387951</v>
      </c>
      <c r="P96" s="180">
        <f t="shared" ca="1" si="27"/>
        <v>4.8199515611853796</v>
      </c>
      <c r="Q96" s="180">
        <f t="shared" ca="1" si="28"/>
        <v>0</v>
      </c>
      <c r="R96" s="181">
        <f t="shared" ca="1" si="29"/>
        <v>427.87570000000005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360.01240000000001</v>
      </c>
      <c r="I97" s="183">
        <f t="shared" ca="1" si="20"/>
        <v>269.52999999999997</v>
      </c>
      <c r="J97" s="180">
        <f t="shared" ca="1" si="21"/>
        <v>85.67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360.01</v>
      </c>
      <c r="N97" s="179">
        <f t="shared" ca="1" si="25"/>
        <v>269.5317968167551</v>
      </c>
      <c r="O97" s="180">
        <f t="shared" ca="1" si="26"/>
        <v>85.670571117468967</v>
      </c>
      <c r="P97" s="180">
        <f t="shared" ca="1" si="27"/>
        <v>4.8100320657759505</v>
      </c>
      <c r="Q97" s="180">
        <f t="shared" ca="1" si="28"/>
        <v>0</v>
      </c>
      <c r="R97" s="181">
        <f t="shared" ca="1" si="29"/>
        <v>360.01240000000001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360.01240000000001</v>
      </c>
      <c r="I98" s="188">
        <f t="shared" ca="1" si="20"/>
        <v>269.52999999999997</v>
      </c>
      <c r="J98" s="185">
        <f t="shared" ca="1" si="21"/>
        <v>85.67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360.01</v>
      </c>
      <c r="N98" s="184">
        <f t="shared" ca="1" si="25"/>
        <v>269.5317968167551</v>
      </c>
      <c r="O98" s="185">
        <f t="shared" ca="1" si="26"/>
        <v>85.670571117468967</v>
      </c>
      <c r="P98" s="185">
        <f t="shared" ca="1" si="27"/>
        <v>4.8100320657759505</v>
      </c>
      <c r="Q98" s="185">
        <f t="shared" ca="1" si="28"/>
        <v>0</v>
      </c>
      <c r="R98" s="186">
        <f t="shared" ca="1" si="29"/>
        <v>360.01240000000001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16.307461032000017</v>
      </c>
      <c r="C99" s="56">
        <f t="shared" ref="C99:R99" ca="1" si="30">SUM(C3:C98)/4000</f>
        <v>12.165365929871975</v>
      </c>
      <c r="D99" s="54">
        <f t="shared" ca="1" si="30"/>
        <v>3.9186828859896057</v>
      </c>
      <c r="E99" s="54">
        <f t="shared" ca="1" si="30"/>
        <v>0.22341221613839946</v>
      </c>
      <c r="F99" s="55">
        <f t="shared" ca="1" si="30"/>
        <v>0</v>
      </c>
      <c r="G99" s="59">
        <f t="shared" ca="1" si="30"/>
        <v>11.64786912725001</v>
      </c>
      <c r="H99" s="59">
        <f t="shared" ca="1" si="30"/>
        <v>11.212238823000003</v>
      </c>
      <c r="I99" s="171">
        <f t="shared" ca="1" si="30"/>
        <v>8.8237699999999997</v>
      </c>
      <c r="J99" s="54">
        <f t="shared" ca="1" si="30"/>
        <v>2.2608749999999995</v>
      </c>
      <c r="K99" s="54">
        <f t="shared" ca="1" si="30"/>
        <v>0.12756500000000001</v>
      </c>
      <c r="L99" s="54">
        <f t="shared" ca="1" si="30"/>
        <v>0</v>
      </c>
      <c r="M99" s="55">
        <f t="shared" ca="1" si="30"/>
        <v>11.212209999999994</v>
      </c>
      <c r="N99" s="56">
        <f t="shared" ca="1" si="30"/>
        <v>8.8237913002408614</v>
      </c>
      <c r="O99" s="54">
        <f t="shared" ca="1" si="30"/>
        <v>2.2608821320718437</v>
      </c>
      <c r="P99" s="54">
        <f t="shared" ca="1" si="30"/>
        <v>0.12756539068729666</v>
      </c>
      <c r="Q99" s="54">
        <f t="shared" ca="1" si="30"/>
        <v>0</v>
      </c>
      <c r="R99" s="55">
        <f t="shared" ca="1" si="30"/>
        <v>11.212238823000003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-1.5732979849758522E-3</v>
      </c>
      <c r="L3" s="24">
        <f>BRPL_EOD!L3-BRPL_ISGS_exbus!L3</f>
        <v>4.3450767840624849E-5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3.8337061891269286E-5</v>
      </c>
      <c r="Q3" s="24">
        <f>BRPL_EOD!Q3-BRPL_ISGS_exbus!Q3</f>
        <v>5.3797080745345838E-3</v>
      </c>
      <c r="R3" s="24">
        <f>BRPL_EOD!R3-BRPL_ISGS_exbus!R3</f>
        <v>1.5868169934645238E-3</v>
      </c>
      <c r="S3" s="24">
        <f>BRPL_EOD!S3-BRPL_ISGS_exbus!S3</f>
        <v>0</v>
      </c>
      <c r="T3" s="24">
        <f>BRPL_EOD!T3-BRPL_ISGS_exbus!T3</f>
        <v>0</v>
      </c>
      <c r="U3" s="24">
        <f>BRPL_EOD!U3-BRPL_ISGS_exbus!U3</f>
        <v>3.8191277621990594E-4</v>
      </c>
      <c r="V3" s="24">
        <f>BRPL_EOD!V3-BRPL_ISGS_exbus!V3</f>
        <v>5.0947259537874601E-3</v>
      </c>
      <c r="W3" s="24">
        <f>BRPL_EOD!W3-BRPL_ISGS_exbus!W3</f>
        <v>7.1339865711728123E-3</v>
      </c>
      <c r="X3" s="24">
        <f>BRPL_EOD!X3-BRPL_ISGS_exbus!X3</f>
        <v>2.9293133464989296E-3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-1.5732979849758522E-3</v>
      </c>
      <c r="L4" s="24">
        <f>BRPL_EOD!L4-BRPL_ISGS_exbus!L4</f>
        <v>4.3450767840624849E-5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3.8337061891269286E-5</v>
      </c>
      <c r="Q4" s="24">
        <f>BRPL_EOD!Q4-BRPL_ISGS_exbus!Q4</f>
        <v>5.3797080745345838E-3</v>
      </c>
      <c r="R4" s="24">
        <f>BRPL_EOD!R4-BRPL_ISGS_exbus!R4</f>
        <v>1.5868169934645238E-3</v>
      </c>
      <c r="S4" s="24">
        <f>BRPL_EOD!S4-BRPL_ISGS_exbus!S4</f>
        <v>0</v>
      </c>
      <c r="T4" s="24">
        <f>BRPL_EOD!T4-BRPL_ISGS_exbus!T4</f>
        <v>0</v>
      </c>
      <c r="U4" s="24">
        <f>BRPL_EOD!U4-BRPL_ISGS_exbus!U4</f>
        <v>3.8191277621990594E-4</v>
      </c>
      <c r="V4" s="24">
        <f>BRPL_EOD!V4-BRPL_ISGS_exbus!V4</f>
        <v>5.0947259537874601E-3</v>
      </c>
      <c r="W4" s="24">
        <f>BRPL_EOD!W4-BRPL_ISGS_exbus!W4</f>
        <v>4.0069708274899085E-3</v>
      </c>
      <c r="X4" s="24">
        <f>BRPL_EOD!X4-BRPL_ISGS_exbus!X4</f>
        <v>9.2094325211178329E-5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-1.5732979849758522E-3</v>
      </c>
      <c r="L5" s="24">
        <f>BRPL_EOD!L5-BRPL_ISGS_exbus!L5</f>
        <v>4.3450767840624849E-5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3.8337061891269286E-5</v>
      </c>
      <c r="Q5" s="24">
        <f>BRPL_EOD!Q5-BRPL_ISGS_exbus!Q5</f>
        <v>5.3797080745345838E-3</v>
      </c>
      <c r="R5" s="24">
        <f>BRPL_EOD!R5-BRPL_ISGS_exbus!R5</f>
        <v>1.5868169934645238E-3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3.8191277621990594E-4</v>
      </c>
      <c r="V5" s="24">
        <f>BRPL_EOD!V5-BRPL_ISGS_exbus!V5</f>
        <v>2.063479075578023E-3</v>
      </c>
      <c r="W5" s="24">
        <f>BRPL_EOD!W5-BRPL_ISGS_exbus!W5</f>
        <v>4.0069708274899085E-3</v>
      </c>
      <c r="X5" s="24">
        <f>BRPL_EOD!X5-BRPL_ISGS_exbus!X5</f>
        <v>2.0721939669954281E-4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-1.5732979849758522E-3</v>
      </c>
      <c r="L6" s="24">
        <f>BRPL_EOD!L6-BRPL_ISGS_exbus!L6</f>
        <v>4.3450767840624849E-5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3.8337061891269286E-5</v>
      </c>
      <c r="Q6" s="24">
        <f>BRPL_EOD!Q6-BRPL_ISGS_exbus!Q6</f>
        <v>5.3797080745345838E-3</v>
      </c>
      <c r="R6" s="24">
        <f>BRPL_EOD!R6-BRPL_ISGS_exbus!R6</f>
        <v>1.5868169934645238E-3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3.8191277621990594E-4</v>
      </c>
      <c r="V6" s="24">
        <f>BRPL_EOD!V6-BRPL_ISGS_exbus!V6</f>
        <v>2.063479075578023E-3</v>
      </c>
      <c r="W6" s="24">
        <f>BRPL_EOD!W6-BRPL_ISGS_exbus!W6</f>
        <v>4.0069708274899085E-3</v>
      </c>
      <c r="X6" s="24">
        <f>BRPL_EOD!X6-BRPL_ISGS_exbus!X6</f>
        <v>2.0721939669954281E-4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-1.5732979849758522E-3</v>
      </c>
      <c r="L7" s="24">
        <f>BRPL_EOD!L7-BRPL_ISGS_exbus!L7</f>
        <v>-8.3975413384784758E-5</v>
      </c>
      <c r="M7" s="24">
        <f>BRPL_EOD!M7-BRPL_ISGS_exbus!M7</f>
        <v>-5.3308363457205132E-4</v>
      </c>
      <c r="N7" s="24">
        <f>BRPL_EOD!N7-BRPL_ISGS_exbus!N7</f>
        <v>1.5069918202641475E-3</v>
      </c>
      <c r="O7" s="24">
        <f>BRPL_EOD!O7-BRPL_ISGS_exbus!O7</f>
        <v>-3.1470136089239986E-4</v>
      </c>
      <c r="P7" s="24">
        <f>BRPL_EOD!P7-BRPL_ISGS_exbus!P7</f>
        <v>3.8337061891269286E-5</v>
      </c>
      <c r="Q7" s="24">
        <f>BRPL_EOD!Q7-BRPL_ISGS_exbus!Q7</f>
        <v>5.3797080745345838E-3</v>
      </c>
      <c r="R7" s="24">
        <f>BRPL_EOD!R7-BRPL_ISGS_exbus!R7</f>
        <v>1.5868169934645238E-3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3.8191277621990594E-4</v>
      </c>
      <c r="V7" s="24">
        <f>BRPL_EOD!V7-BRPL_ISGS_exbus!V7</f>
        <v>2.063479075578023E-3</v>
      </c>
      <c r="W7" s="24">
        <f>BRPL_EOD!W7-BRPL_ISGS_exbus!W7</f>
        <v>4.0069708274899085E-3</v>
      </c>
      <c r="X7" s="24">
        <f>BRPL_EOD!X7-BRPL_ISGS_exbus!X7</f>
        <v>2.0721939669954281E-4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-1.5732979849758522E-3</v>
      </c>
      <c r="L8" s="24">
        <f>BRPL_EOD!L8-BRPL_ISGS_exbus!L8</f>
        <v>-8.3975413384784758E-5</v>
      </c>
      <c r="M8" s="24">
        <f>BRPL_EOD!M8-BRPL_ISGS_exbus!M8</f>
        <v>-5.3308363457205132E-4</v>
      </c>
      <c r="N8" s="24">
        <f>BRPL_EOD!N8-BRPL_ISGS_exbus!N8</f>
        <v>1.5069918202641475E-3</v>
      </c>
      <c r="O8" s="24">
        <f>BRPL_EOD!O8-BRPL_ISGS_exbus!O8</f>
        <v>-3.1470136089239986E-4</v>
      </c>
      <c r="P8" s="24">
        <f>BRPL_EOD!P8-BRPL_ISGS_exbus!P8</f>
        <v>3.8337061891269286E-5</v>
      </c>
      <c r="Q8" s="24">
        <f>BRPL_EOD!Q8-BRPL_ISGS_exbus!Q8</f>
        <v>-1.670849772382077E-3</v>
      </c>
      <c r="R8" s="24">
        <f>BRPL_EOD!R8-BRPL_ISGS_exbus!R8</f>
        <v>9.5121603563441681E-4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3.8191277621990594E-4</v>
      </c>
      <c r="V8" s="24">
        <f>BRPL_EOD!V8-BRPL_ISGS_exbus!V8</f>
        <v>-2.1400452830189209E-4</v>
      </c>
      <c r="W8" s="24">
        <f>BRPL_EOD!W8-BRPL_ISGS_exbus!W8</f>
        <v>3.7841934937290489E-3</v>
      </c>
      <c r="X8" s="24">
        <f>BRPL_EOD!X8-BRPL_ISGS_exbus!X8</f>
        <v>9.8039139149364019E-4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-1.5732979849758522E-3</v>
      </c>
      <c r="L9" s="24">
        <f>BRPL_EOD!L9-BRPL_ISGS_exbus!L9</f>
        <v>-8.3975413384784758E-5</v>
      </c>
      <c r="M9" s="24">
        <f>BRPL_EOD!M9-BRPL_ISGS_exbus!M9</f>
        <v>-5.3308363457205132E-4</v>
      </c>
      <c r="N9" s="24">
        <f>BRPL_EOD!N9-BRPL_ISGS_exbus!N9</f>
        <v>1.5069918202641475E-3</v>
      </c>
      <c r="O9" s="24">
        <f>BRPL_EOD!O9-BRPL_ISGS_exbus!O9</f>
        <v>-3.1470136089239986E-4</v>
      </c>
      <c r="P9" s="24">
        <f>BRPL_EOD!P9-BRPL_ISGS_exbus!P9</f>
        <v>3.8337061891269286E-5</v>
      </c>
      <c r="Q9" s="24">
        <f>BRPL_EOD!Q9-BRPL_ISGS_exbus!Q9</f>
        <v>-1.670849772382077E-3</v>
      </c>
      <c r="R9" s="24">
        <f>BRPL_EOD!R9-BRPL_ISGS_exbus!R9</f>
        <v>9.5121603563441681E-4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3.8191277621990594E-4</v>
      </c>
      <c r="V9" s="24">
        <f>BRPL_EOD!V9-BRPL_ISGS_exbus!V9</f>
        <v>-2.1400452830189209E-4</v>
      </c>
      <c r="W9" s="24">
        <f>BRPL_EOD!W9-BRPL_ISGS_exbus!W9</f>
        <v>3.7841934937290489E-3</v>
      </c>
      <c r="X9" s="24">
        <f>BRPL_EOD!X9-BRPL_ISGS_exbus!X9</f>
        <v>9.8039139149364019E-4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-1.5732979849758522E-3</v>
      </c>
      <c r="L10" s="24">
        <f>BRPL_EOD!L10-BRPL_ISGS_exbus!L10</f>
        <v>-8.3975413384784758E-5</v>
      </c>
      <c r="M10" s="24">
        <f>BRPL_EOD!M10-BRPL_ISGS_exbus!M10</f>
        <v>-5.3308363457205132E-4</v>
      </c>
      <c r="N10" s="24">
        <f>BRPL_EOD!N10-BRPL_ISGS_exbus!N10</f>
        <v>1.5069918202641475E-3</v>
      </c>
      <c r="O10" s="24">
        <f>BRPL_EOD!O10-BRPL_ISGS_exbus!O10</f>
        <v>-3.1470136089239986E-4</v>
      </c>
      <c r="P10" s="24">
        <f>BRPL_EOD!P10-BRPL_ISGS_exbus!P10</f>
        <v>3.8337061891269286E-5</v>
      </c>
      <c r="Q10" s="24">
        <f>BRPL_EOD!Q10-BRPL_ISGS_exbus!Q10</f>
        <v>-1.670849772382077E-3</v>
      </c>
      <c r="R10" s="24">
        <f>BRPL_EOD!R10-BRPL_ISGS_exbus!R10</f>
        <v>9.5121603563441681E-4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3.8191277621990594E-4</v>
      </c>
      <c r="V10" s="24">
        <f>BRPL_EOD!V10-BRPL_ISGS_exbus!V10</f>
        <v>-2.1400452830189209E-4</v>
      </c>
      <c r="W10" s="24">
        <f>BRPL_EOD!W10-BRPL_ISGS_exbus!W10</f>
        <v>3.7841934937290489E-3</v>
      </c>
      <c r="X10" s="24">
        <f>BRPL_EOD!X10-BRPL_ISGS_exbus!X10</f>
        <v>9.8039139149364019E-4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-1.5732979849758522E-3</v>
      </c>
      <c r="L11" s="24">
        <f>BRPL_EOD!L11-BRPL_ISGS_exbus!L11</f>
        <v>-8.3975413384784758E-5</v>
      </c>
      <c r="M11" s="24">
        <f>BRPL_EOD!M11-BRPL_ISGS_exbus!M11</f>
        <v>-5.3308363457205132E-4</v>
      </c>
      <c r="N11" s="24">
        <f>BRPL_EOD!N11-BRPL_ISGS_exbus!N11</f>
        <v>1.5069918202641475E-3</v>
      </c>
      <c r="O11" s="24">
        <f>BRPL_EOD!O11-BRPL_ISGS_exbus!O11</f>
        <v>-3.1470136089239986E-4</v>
      </c>
      <c r="P11" s="24">
        <f>BRPL_EOD!P11-BRPL_ISGS_exbus!P11</f>
        <v>3.8337061891269286E-5</v>
      </c>
      <c r="Q11" s="24">
        <f>BRPL_EOD!Q11-BRPL_ISGS_exbus!Q11</f>
        <v>-1.670849772382077E-3</v>
      </c>
      <c r="R11" s="24">
        <f>BRPL_EOD!R11-BRPL_ISGS_exbus!R11</f>
        <v>9.5121603563441681E-4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3.8191277621990594E-4</v>
      </c>
      <c r="V11" s="24">
        <f>BRPL_EOD!V11-BRPL_ISGS_exbus!V11</f>
        <v>-2.1400452830189209E-4</v>
      </c>
      <c r="W11" s="24">
        <f>BRPL_EOD!W11-BRPL_ISGS_exbus!W11</f>
        <v>3.7841934937290489E-3</v>
      </c>
      <c r="X11" s="24">
        <f>BRPL_EOD!X11-BRPL_ISGS_exbus!X11</f>
        <v>9.8039139149364019E-4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-1.5732979849758522E-3</v>
      </c>
      <c r="L12" s="24">
        <f>BRPL_EOD!L12-BRPL_ISGS_exbus!L12</f>
        <v>-8.3975413384784758E-5</v>
      </c>
      <c r="M12" s="24">
        <f>BRPL_EOD!M12-BRPL_ISGS_exbus!M12</f>
        <v>-5.3308363457205132E-4</v>
      </c>
      <c r="N12" s="24">
        <f>BRPL_EOD!N12-BRPL_ISGS_exbus!N12</f>
        <v>1.5069918202641475E-3</v>
      </c>
      <c r="O12" s="24">
        <f>BRPL_EOD!O12-BRPL_ISGS_exbus!O12</f>
        <v>-3.1470136089239986E-4</v>
      </c>
      <c r="P12" s="24">
        <f>BRPL_EOD!P12-BRPL_ISGS_exbus!P12</f>
        <v>3.8337061891269286E-5</v>
      </c>
      <c r="Q12" s="24">
        <f>BRPL_EOD!Q12-BRPL_ISGS_exbus!Q12</f>
        <v>-1.670849772382077E-3</v>
      </c>
      <c r="R12" s="24">
        <f>BRPL_EOD!R12-BRPL_ISGS_exbus!R12</f>
        <v>9.5121603563441681E-4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3.8191277621990594E-4</v>
      </c>
      <c r="V12" s="24">
        <f>BRPL_EOD!V12-BRPL_ISGS_exbus!V12</f>
        <v>-2.1400452830189209E-4</v>
      </c>
      <c r="W12" s="24">
        <f>BRPL_EOD!W12-BRPL_ISGS_exbus!W12</f>
        <v>3.7841934937290489E-3</v>
      </c>
      <c r="X12" s="24">
        <f>BRPL_EOD!X12-BRPL_ISGS_exbus!X12</f>
        <v>9.8039139149364019E-4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-1.5732979849758522E-3</v>
      </c>
      <c r="L13" s="24">
        <f>BRPL_EOD!L13-BRPL_ISGS_exbus!L13</f>
        <v>-8.3975413384784758E-5</v>
      </c>
      <c r="M13" s="24">
        <f>BRPL_EOD!M13-BRPL_ISGS_exbus!M13</f>
        <v>-5.3308363457205132E-4</v>
      </c>
      <c r="N13" s="24">
        <f>BRPL_EOD!N13-BRPL_ISGS_exbus!N13</f>
        <v>1.5069918202641475E-3</v>
      </c>
      <c r="O13" s="24">
        <f>BRPL_EOD!O13-BRPL_ISGS_exbus!O13</f>
        <v>-3.1470136089239986E-4</v>
      </c>
      <c r="P13" s="24">
        <f>BRPL_EOD!P13-BRPL_ISGS_exbus!P13</f>
        <v>3.8337061891269286E-5</v>
      </c>
      <c r="Q13" s="24">
        <f>BRPL_EOD!Q13-BRPL_ISGS_exbus!Q13</f>
        <v>-1.670849772382077E-3</v>
      </c>
      <c r="R13" s="24">
        <f>BRPL_EOD!R13-BRPL_ISGS_exbus!R13</f>
        <v>9.5121603563441681E-4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3.8191277621990594E-4</v>
      </c>
      <c r="V13" s="24">
        <f>BRPL_EOD!V13-BRPL_ISGS_exbus!V13</f>
        <v>-2.1400452830189209E-4</v>
      </c>
      <c r="W13" s="24">
        <f>BRPL_EOD!W13-BRPL_ISGS_exbus!W13</f>
        <v>3.7841934937290489E-3</v>
      </c>
      <c r="X13" s="24">
        <f>BRPL_EOD!X13-BRPL_ISGS_exbus!X13</f>
        <v>9.8039139149364019E-4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-1.5732979849758522E-3</v>
      </c>
      <c r="L14" s="24">
        <f>BRPL_EOD!L14-BRPL_ISGS_exbus!L14</f>
        <v>-8.3975413384784758E-5</v>
      </c>
      <c r="M14" s="24">
        <f>BRPL_EOD!M14-BRPL_ISGS_exbus!M14</f>
        <v>-5.3308363457205132E-4</v>
      </c>
      <c r="N14" s="24">
        <f>BRPL_EOD!N14-BRPL_ISGS_exbus!N14</f>
        <v>1.5069918202641475E-3</v>
      </c>
      <c r="O14" s="24">
        <f>BRPL_EOD!O14-BRPL_ISGS_exbus!O14</f>
        <v>-3.1470136089239986E-4</v>
      </c>
      <c r="P14" s="24">
        <f>BRPL_EOD!P14-BRPL_ISGS_exbus!P14</f>
        <v>3.8337061891269286E-5</v>
      </c>
      <c r="Q14" s="24">
        <f>BRPL_EOD!Q14-BRPL_ISGS_exbus!Q14</f>
        <v>-1.670849772382077E-3</v>
      </c>
      <c r="R14" s="24">
        <f>BRPL_EOD!R14-BRPL_ISGS_exbus!R14</f>
        <v>9.5121603563441681E-4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3.8191277621990594E-4</v>
      </c>
      <c r="V14" s="24">
        <f>BRPL_EOD!V14-BRPL_ISGS_exbus!V14</f>
        <v>-2.1400452830189209E-4</v>
      </c>
      <c r="W14" s="24">
        <f>BRPL_EOD!W14-BRPL_ISGS_exbus!W14</f>
        <v>3.7841934937290489E-3</v>
      </c>
      <c r="X14" s="24">
        <f>BRPL_EOD!X14-BRPL_ISGS_exbus!X14</f>
        <v>9.8039139149364019E-4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-1.5732979849758522E-3</v>
      </c>
      <c r="L15" s="24">
        <f>BRPL_EOD!L15-BRPL_ISGS_exbus!L15</f>
        <v>-8.3975413384784758E-5</v>
      </c>
      <c r="M15" s="24">
        <f>BRPL_EOD!M15-BRPL_ISGS_exbus!M15</f>
        <v>-5.3308363457205132E-4</v>
      </c>
      <c r="N15" s="24">
        <f>BRPL_EOD!N15-BRPL_ISGS_exbus!N15</f>
        <v>1.5069918202641475E-3</v>
      </c>
      <c r="O15" s="24">
        <f>BRPL_EOD!O15-BRPL_ISGS_exbus!O15</f>
        <v>-3.1470136089239986E-4</v>
      </c>
      <c r="P15" s="24">
        <f>BRPL_EOD!P15-BRPL_ISGS_exbus!P15</f>
        <v>3.8337061891269286E-5</v>
      </c>
      <c r="Q15" s="24">
        <f>BRPL_EOD!Q15-BRPL_ISGS_exbus!Q15</f>
        <v>-1.670849772382077E-3</v>
      </c>
      <c r="R15" s="24">
        <f>BRPL_EOD!R15-BRPL_ISGS_exbus!R15</f>
        <v>9.5121603563441681E-4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3.8191277621990594E-4</v>
      </c>
      <c r="V15" s="24">
        <f>BRPL_EOD!V15-BRPL_ISGS_exbus!V15</f>
        <v>-2.1400452830189209E-4</v>
      </c>
      <c r="W15" s="24">
        <f>BRPL_EOD!W15-BRPL_ISGS_exbus!W15</f>
        <v>3.7841934937290489E-3</v>
      </c>
      <c r="X15" s="24">
        <f>BRPL_EOD!X15-BRPL_ISGS_exbus!X15</f>
        <v>9.8039139149364019E-4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-1.5732979849758522E-3</v>
      </c>
      <c r="L16" s="24">
        <f>BRPL_EOD!L16-BRPL_ISGS_exbus!L16</f>
        <v>-8.3975413384784758E-5</v>
      </c>
      <c r="M16" s="24">
        <f>BRPL_EOD!M16-BRPL_ISGS_exbus!M16</f>
        <v>-5.3308363457205132E-4</v>
      </c>
      <c r="N16" s="24">
        <f>BRPL_EOD!N16-BRPL_ISGS_exbus!N16</f>
        <v>1.5069918202641475E-3</v>
      </c>
      <c r="O16" s="24">
        <f>BRPL_EOD!O16-BRPL_ISGS_exbus!O16</f>
        <v>-3.1470136089239986E-4</v>
      </c>
      <c r="P16" s="24">
        <f>BRPL_EOD!P16-BRPL_ISGS_exbus!P16</f>
        <v>3.8337061891269286E-5</v>
      </c>
      <c r="Q16" s="24">
        <f>BRPL_EOD!Q16-BRPL_ISGS_exbus!Q16</f>
        <v>-1.670849772382077E-3</v>
      </c>
      <c r="R16" s="24">
        <f>BRPL_EOD!R16-BRPL_ISGS_exbus!R16</f>
        <v>9.5121603563441681E-4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3.8191277621990594E-4</v>
      </c>
      <c r="V16" s="24">
        <f>BRPL_EOD!V16-BRPL_ISGS_exbus!V16</f>
        <v>-2.1400452830189209E-4</v>
      </c>
      <c r="W16" s="24">
        <f>BRPL_EOD!W16-BRPL_ISGS_exbus!W16</f>
        <v>3.7841934937290489E-3</v>
      </c>
      <c r="X16" s="24">
        <f>BRPL_EOD!X16-BRPL_ISGS_exbus!X16</f>
        <v>9.8039139149364019E-4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-1.5732979849758522E-3</v>
      </c>
      <c r="L17" s="24">
        <f>BRPL_EOD!L17-BRPL_ISGS_exbus!L17</f>
        <v>-8.3975413384784758E-5</v>
      </c>
      <c r="M17" s="24">
        <f>BRPL_EOD!M17-BRPL_ISGS_exbus!M17</f>
        <v>-5.3308363457205132E-4</v>
      </c>
      <c r="N17" s="24">
        <f>BRPL_EOD!N17-BRPL_ISGS_exbus!N17</f>
        <v>1.5069918202641475E-3</v>
      </c>
      <c r="O17" s="24">
        <f>BRPL_EOD!O17-BRPL_ISGS_exbus!O17</f>
        <v>-3.1470136089239986E-4</v>
      </c>
      <c r="P17" s="24">
        <f>BRPL_EOD!P17-BRPL_ISGS_exbus!P17</f>
        <v>3.8337061891269286E-5</v>
      </c>
      <c r="Q17" s="24">
        <f>BRPL_EOD!Q17-BRPL_ISGS_exbus!Q17</f>
        <v>-1.670849772382077E-3</v>
      </c>
      <c r="R17" s="24">
        <f>BRPL_EOD!R17-BRPL_ISGS_exbus!R17</f>
        <v>9.5121603563441681E-4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3.8191277621990594E-4</v>
      </c>
      <c r="V17" s="24">
        <f>BRPL_EOD!V17-BRPL_ISGS_exbus!V17</f>
        <v>-2.1400452830189209E-4</v>
      </c>
      <c r="W17" s="24">
        <f>BRPL_EOD!W17-BRPL_ISGS_exbus!W17</f>
        <v>3.7841934937290489E-3</v>
      </c>
      <c r="X17" s="24">
        <f>BRPL_EOD!X17-BRPL_ISGS_exbus!X17</f>
        <v>9.8039139149364019E-4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-1.5732979849758522E-3</v>
      </c>
      <c r="L18" s="24">
        <f>BRPL_EOD!L18-BRPL_ISGS_exbus!L18</f>
        <v>-8.3975413384784758E-5</v>
      </c>
      <c r="M18" s="24">
        <f>BRPL_EOD!M18-BRPL_ISGS_exbus!M18</f>
        <v>-5.3308363457205132E-4</v>
      </c>
      <c r="N18" s="24">
        <f>BRPL_EOD!N18-BRPL_ISGS_exbus!N18</f>
        <v>1.5069918202641475E-3</v>
      </c>
      <c r="O18" s="24">
        <f>BRPL_EOD!O18-BRPL_ISGS_exbus!O18</f>
        <v>-3.1470136089239986E-4</v>
      </c>
      <c r="P18" s="24">
        <f>BRPL_EOD!P18-BRPL_ISGS_exbus!P18</f>
        <v>3.8337061891269286E-5</v>
      </c>
      <c r="Q18" s="24">
        <f>BRPL_EOD!Q18-BRPL_ISGS_exbus!Q18</f>
        <v>-1.670849772382077E-3</v>
      </c>
      <c r="R18" s="24">
        <f>BRPL_EOD!R18-BRPL_ISGS_exbus!R18</f>
        <v>9.5121603563441681E-4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3.8191277621990594E-4</v>
      </c>
      <c r="V18" s="24">
        <f>BRPL_EOD!V18-BRPL_ISGS_exbus!V18</f>
        <v>-2.1400452830189209E-4</v>
      </c>
      <c r="W18" s="24">
        <f>BRPL_EOD!W18-BRPL_ISGS_exbus!W18</f>
        <v>3.7841934937290489E-3</v>
      </c>
      <c r="X18" s="24">
        <f>BRPL_EOD!X18-BRPL_ISGS_exbus!X18</f>
        <v>9.8039139149364019E-4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-1.5732979849758522E-3</v>
      </c>
      <c r="L19" s="24">
        <f>BRPL_EOD!L19-BRPL_ISGS_exbus!L19</f>
        <v>-8.3975413384784758E-5</v>
      </c>
      <c r="M19" s="24">
        <f>BRPL_EOD!M19-BRPL_ISGS_exbus!M19</f>
        <v>-5.3308363457205132E-4</v>
      </c>
      <c r="N19" s="24">
        <f>BRPL_EOD!N19-BRPL_ISGS_exbus!N19</f>
        <v>1.5069918202641475E-3</v>
      </c>
      <c r="O19" s="24">
        <f>BRPL_EOD!O19-BRPL_ISGS_exbus!O19</f>
        <v>-3.1470136089239986E-4</v>
      </c>
      <c r="P19" s="24">
        <f>BRPL_EOD!P19-BRPL_ISGS_exbus!P19</f>
        <v>3.8337061891269286E-5</v>
      </c>
      <c r="Q19" s="24">
        <f>BRPL_EOD!Q19-BRPL_ISGS_exbus!Q19</f>
        <v>-1.670849772382077E-3</v>
      </c>
      <c r="R19" s="24">
        <f>BRPL_EOD!R19-BRPL_ISGS_exbus!R19</f>
        <v>9.5121603563441681E-4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3.8191277621990594E-4</v>
      </c>
      <c r="V19" s="24">
        <f>BRPL_EOD!V19-BRPL_ISGS_exbus!V19</f>
        <v>-2.1400452830189209E-4</v>
      </c>
      <c r="W19" s="24">
        <f>BRPL_EOD!W19-BRPL_ISGS_exbus!W19</f>
        <v>3.7841934937290489E-3</v>
      </c>
      <c r="X19" s="24">
        <f>BRPL_EOD!X19-BRPL_ISGS_exbus!X19</f>
        <v>9.8039139149364019E-4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-1.5732979849758522E-3</v>
      </c>
      <c r="L20" s="24">
        <f>BRPL_EOD!L20-BRPL_ISGS_exbus!L20</f>
        <v>-8.3975413384784758E-5</v>
      </c>
      <c r="M20" s="24">
        <f>BRPL_EOD!M20-BRPL_ISGS_exbus!M20</f>
        <v>-5.3308363457205132E-4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3.8337061891269286E-5</v>
      </c>
      <c r="Q20" s="24">
        <f>BRPL_EOD!Q20-BRPL_ISGS_exbus!Q20</f>
        <v>-1.670849772382077E-3</v>
      </c>
      <c r="R20" s="24">
        <f>BRPL_EOD!R20-BRPL_ISGS_exbus!R20</f>
        <v>9.5121603563441681E-4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3.8191277621990594E-4</v>
      </c>
      <c r="V20" s="24">
        <f>BRPL_EOD!V20-BRPL_ISGS_exbus!V20</f>
        <v>-2.1400452830189209E-4</v>
      </c>
      <c r="W20" s="24">
        <f>BRPL_EOD!W20-BRPL_ISGS_exbus!W20</f>
        <v>3.7841934937290489E-3</v>
      </c>
      <c r="X20" s="24">
        <f>BRPL_EOD!X20-BRPL_ISGS_exbus!X20</f>
        <v>9.8039139149364019E-4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-1.5732979849758522E-3</v>
      </c>
      <c r="L21" s="24">
        <f>BRPL_EOD!L21-BRPL_ISGS_exbus!L21</f>
        <v>-8.3975413384784758E-5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3.8337061891269286E-5</v>
      </c>
      <c r="Q21" s="24">
        <f>BRPL_EOD!Q21-BRPL_ISGS_exbus!Q21</f>
        <v>-1.670849772382077E-3</v>
      </c>
      <c r="R21" s="24">
        <f>BRPL_EOD!R21-BRPL_ISGS_exbus!R21</f>
        <v>9.5121603563441681E-4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3.8191277621990594E-4</v>
      </c>
      <c r="V21" s="24">
        <f>BRPL_EOD!V21-BRPL_ISGS_exbus!V21</f>
        <v>-2.1400452830189209E-4</v>
      </c>
      <c r="W21" s="24">
        <f>BRPL_EOD!W21-BRPL_ISGS_exbus!W21</f>
        <v>3.7841934937290489E-3</v>
      </c>
      <c r="X21" s="24">
        <f>BRPL_EOD!X21-BRPL_ISGS_exbus!X21</f>
        <v>9.8039139149364019E-4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-1.5732979849758522E-3</v>
      </c>
      <c r="L22" s="24">
        <f>BRPL_EOD!L22-BRPL_ISGS_exbus!L22</f>
        <v>-8.3975413384784758E-5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3.8337061891269286E-5</v>
      </c>
      <c r="Q22" s="24">
        <f>BRPL_EOD!Q22-BRPL_ISGS_exbus!Q22</f>
        <v>-1.670849772382077E-3</v>
      </c>
      <c r="R22" s="24">
        <f>BRPL_EOD!R22-BRPL_ISGS_exbus!R22</f>
        <v>9.5121603563441681E-4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3.8191277621990594E-4</v>
      </c>
      <c r="V22" s="24">
        <f>BRPL_EOD!V22-BRPL_ISGS_exbus!V22</f>
        <v>-2.1400452830189209E-4</v>
      </c>
      <c r="W22" s="24">
        <f>BRPL_EOD!W22-BRPL_ISGS_exbus!W22</f>
        <v>3.7841934937290489E-3</v>
      </c>
      <c r="X22" s="24">
        <f>BRPL_EOD!X22-BRPL_ISGS_exbus!X22</f>
        <v>9.8039139149364019E-4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-1.5732979849758522E-3</v>
      </c>
      <c r="L23" s="24">
        <f>BRPL_EOD!L23-BRPL_ISGS_exbus!L23</f>
        <v>4.3450767840624849E-5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3.8337061891269286E-5</v>
      </c>
      <c r="Q23" s="24">
        <f>BRPL_EOD!Q23-BRPL_ISGS_exbus!Q23</f>
        <v>5.3797080745345838E-3</v>
      </c>
      <c r="R23" s="24">
        <f>BRPL_EOD!R23-BRPL_ISGS_exbus!R23</f>
        <v>1.5868169934645238E-3</v>
      </c>
      <c r="S23" s="24">
        <f>BRPL_EOD!S23-BRPL_ISGS_exbus!S23</f>
        <v>0</v>
      </c>
      <c r="T23" s="24">
        <f>BRPL_EOD!T23-BRPL_ISGS_exbus!T23</f>
        <v>0</v>
      </c>
      <c r="U23" s="24">
        <f>BRPL_EOD!U23-BRPL_ISGS_exbus!U23</f>
        <v>3.8191277621990594E-4</v>
      </c>
      <c r="V23" s="24">
        <f>BRPL_EOD!V23-BRPL_ISGS_exbus!V23</f>
        <v>5.2316436781598696E-3</v>
      </c>
      <c r="W23" s="24">
        <f>BRPL_EOD!W23-BRPL_ISGS_exbus!W23</f>
        <v>1.6219962299715007E-3</v>
      </c>
      <c r="X23" s="24">
        <f>BRPL_EOD!X23-BRPL_ISGS_exbus!X23</f>
        <v>2.9293133464989296E-3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-1.5732979849758522E-3</v>
      </c>
      <c r="L24" s="24">
        <f>BRPL_EOD!L24-BRPL_ISGS_exbus!L24</f>
        <v>4.3450767840624849E-5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3.8337061891269286E-5</v>
      </c>
      <c r="Q24" s="24">
        <f>BRPL_EOD!Q24-BRPL_ISGS_exbus!Q24</f>
        <v>5.3797080745345838E-3</v>
      </c>
      <c r="R24" s="24">
        <f>BRPL_EOD!R24-BRPL_ISGS_exbus!R24</f>
        <v>-4.3012001116693455E-4</v>
      </c>
      <c r="S24" s="24">
        <f>BRPL_EOD!S24-BRPL_ISGS_exbus!S24</f>
        <v>0</v>
      </c>
      <c r="T24" s="24">
        <f>BRPL_EOD!T24-BRPL_ISGS_exbus!T24</f>
        <v>0</v>
      </c>
      <c r="U24" s="24">
        <f>BRPL_EOD!U24-BRPL_ISGS_exbus!U24</f>
        <v>3.8191277621990594E-4</v>
      </c>
      <c r="V24" s="24">
        <f>BRPL_EOD!V24-BRPL_ISGS_exbus!V24</f>
        <v>5.0947259537874601E-3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3.7297046350204255E-4</v>
      </c>
      <c r="L25" s="24">
        <f>BRPL_EOD!L25-BRPL_ISGS_exbus!L25</f>
        <v>3.4647192546977124E-4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3.8337061891269286E-5</v>
      </c>
      <c r="Q25" s="24">
        <f>BRPL_EOD!Q25-BRPL_ISGS_exbus!Q25</f>
        <v>1.393391393440524E-4</v>
      </c>
      <c r="R25" s="24">
        <f>BRPL_EOD!R25-BRPL_ISGS_exbus!R25</f>
        <v>-4.3012001116693455E-4</v>
      </c>
      <c r="S25" s="24">
        <f>BRPL_EOD!S25-BRPL_ISGS_exbus!S25</f>
        <v>0</v>
      </c>
      <c r="T25" s="24">
        <f>BRPL_EOD!T25-BRPL_ISGS_exbus!T25</f>
        <v>0</v>
      </c>
      <c r="U25" s="24">
        <f>BRPL_EOD!U25-BRPL_ISGS_exbus!U25</f>
        <v>3.8191277621990594E-4</v>
      </c>
      <c r="V25" s="24">
        <f>BRPL_EOD!V25-BRPL_ISGS_exbus!V25</f>
        <v>5.0947259537874601E-3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-1.0562533327629353E-2</v>
      </c>
      <c r="L26" s="24">
        <f>BRPL_EOD!L26-BRPL_ISGS_exbus!L26</f>
        <v>3.4647192546977124E-4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3.8337061891269286E-5</v>
      </c>
      <c r="Q26" s="24">
        <f>BRPL_EOD!Q26-BRPL_ISGS_exbus!Q26</f>
        <v>1.393391393440524E-4</v>
      </c>
      <c r="R26" s="24">
        <f>BRPL_EOD!R26-BRPL_ISGS_exbus!R26</f>
        <v>-4.3012001116693455E-4</v>
      </c>
      <c r="S26" s="24">
        <f>BRPL_EOD!S26-BRPL_ISGS_exbus!S26</f>
        <v>0</v>
      </c>
      <c r="T26" s="24">
        <f>BRPL_EOD!T26-BRPL_ISGS_exbus!T26</f>
        <v>0</v>
      </c>
      <c r="U26" s="24">
        <f>BRPL_EOD!U26-BRPL_ISGS_exbus!U26</f>
        <v>3.8191277621990594E-4</v>
      </c>
      <c r="V26" s="24">
        <f>BRPL_EOD!V26-BRPL_ISGS_exbus!V26</f>
        <v>5.0947259537874601E-3</v>
      </c>
      <c r="W26" s="24">
        <f>BRPL_EOD!W26-BRPL_ISGS_exbus!W26</f>
        <v>7.1339865711728123E-3</v>
      </c>
      <c r="X26" s="24">
        <f>BRPL_EOD!X26-BRPL_ISGS_exbus!X26</f>
        <v>2.9293133464989296E-3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-1.3174275370033683E-3</v>
      </c>
      <c r="L27" s="24">
        <f>BRPL_EOD!L27-BRPL_ISGS_exbus!L27</f>
        <v>3.2052095309076378E-4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3.8337061891269286E-5</v>
      </c>
      <c r="Q27" s="24">
        <f>BRPL_EOD!Q27-BRPL_ISGS_exbus!Q27</f>
        <v>8.3112980769239897E-4</v>
      </c>
      <c r="R27" s="24">
        <f>BRPL_EOD!R27-BRPL_ISGS_exbus!R27</f>
        <v>-1.5869629629641224E-3</v>
      </c>
      <c r="S27" s="24">
        <f>BRPL_EOD!S27-BRPL_ISGS_exbus!S27</f>
        <v>0</v>
      </c>
      <c r="T27" s="24">
        <f>BRPL_EOD!T27-BRPL_ISGS_exbus!T27</f>
        <v>0</v>
      </c>
      <c r="U27" s="24">
        <f>BRPL_EOD!U27-BRPL_ISGS_exbus!U27</f>
        <v>3.8191277621990594E-4</v>
      </c>
      <c r="V27" s="24">
        <f>BRPL_EOD!V27-BRPL_ISGS_exbus!V27</f>
        <v>6.6099323394510634E-3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-1.2287002773916811E-2</v>
      </c>
      <c r="L28" s="24">
        <f>BRPL_EOD!L28-BRPL_ISGS_exbus!L28</f>
        <v>2.2148976096225681E-4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3.8337061891269286E-5</v>
      </c>
      <c r="Q28" s="24">
        <f>BRPL_EOD!Q28-BRPL_ISGS_exbus!Q28</f>
        <v>8.3112980769239897E-4</v>
      </c>
      <c r="R28" s="24">
        <f>BRPL_EOD!R28-BRPL_ISGS_exbus!R28</f>
        <v>6.8564564291797581E-3</v>
      </c>
      <c r="S28" s="24">
        <f>BRPL_EOD!S28-BRPL_ISGS_exbus!S28</f>
        <v>0</v>
      </c>
      <c r="T28" s="24">
        <f>BRPL_EOD!T28-BRPL_ISGS_exbus!T28</f>
        <v>0</v>
      </c>
      <c r="U28" s="24">
        <f>BRPL_EOD!U28-BRPL_ISGS_exbus!U28</f>
        <v>3.8191277621990594E-4</v>
      </c>
      <c r="V28" s="24">
        <f>BRPL_EOD!V28-BRPL_ISGS_exbus!V28</f>
        <v>4.1132841371300799E-3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3.7362239083904569E-3</v>
      </c>
      <c r="L29" s="24">
        <f>BRPL_EOD!L29-BRPL_ISGS_exbus!L29</f>
        <v>1.5029102693908669E-4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3.8337061891269286E-5</v>
      </c>
      <c r="Q29" s="24">
        <f>BRPL_EOD!Q29-BRPL_ISGS_exbus!Q29</f>
        <v>8.3112980769239897E-4</v>
      </c>
      <c r="R29" s="24">
        <f>BRPL_EOD!R29-BRPL_ISGS_exbus!R29</f>
        <v>6.8564564291797581E-3</v>
      </c>
      <c r="S29" s="24">
        <f>BRPL_EOD!S29-BRPL_ISGS_exbus!S29</f>
        <v>0</v>
      </c>
      <c r="T29" s="24">
        <f>BRPL_EOD!T29-BRPL_ISGS_exbus!T29</f>
        <v>0</v>
      </c>
      <c r="U29" s="24">
        <f>BRPL_EOD!U29-BRPL_ISGS_exbus!U29</f>
        <v>3.8191277621990594E-4</v>
      </c>
      <c r="V29" s="24">
        <f>BRPL_EOD!V29-BRPL_ISGS_exbus!V29</f>
        <v>4.1132841371300799E-3</v>
      </c>
      <c r="W29" s="24">
        <f>BRPL_EOD!W29-BRPL_ISGS_exbus!W29</f>
        <v>6.3207555786206626E-3</v>
      </c>
      <c r="X29" s="24">
        <f>BRPL_EOD!X29-BRPL_ISGS_exbus!X29</f>
        <v>-6.8326971427978833E-4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3.7362239083904569E-3</v>
      </c>
      <c r="L30" s="24">
        <f>BRPL_EOD!L30-BRPL_ISGS_exbus!L30</f>
        <v>9.713532165989136E-5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3.8337061891269286E-5</v>
      </c>
      <c r="Q30" s="24">
        <f>BRPL_EOD!Q30-BRPL_ISGS_exbus!Q30</f>
        <v>-3.8721964679844234E-4</v>
      </c>
      <c r="R30" s="24">
        <f>BRPL_EOD!R30-BRPL_ISGS_exbus!R30</f>
        <v>6.8564564291797581E-3</v>
      </c>
      <c r="S30" s="24">
        <f>BRPL_EOD!S30-BRPL_ISGS_exbus!S30</f>
        <v>0</v>
      </c>
      <c r="T30" s="24">
        <f>BRPL_EOD!T30-BRPL_ISGS_exbus!T30</f>
        <v>0</v>
      </c>
      <c r="U30" s="24">
        <f>BRPL_EOD!U30-BRPL_ISGS_exbus!U30</f>
        <v>3.8191277621990594E-4</v>
      </c>
      <c r="V30" s="24">
        <f>BRPL_EOD!V30-BRPL_ISGS_exbus!V30</f>
        <v>4.1132841371300799E-3</v>
      </c>
      <c r="W30" s="24">
        <f>BRPL_EOD!W30-BRPL_ISGS_exbus!W30</f>
        <v>6.3207555786206626E-3</v>
      </c>
      <c r="X30" s="24">
        <f>BRPL_EOD!X30-BRPL_ISGS_exbus!X30</f>
        <v>-6.8326971427978833E-4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-2.8506034455517693E-3</v>
      </c>
      <c r="L31" s="24">
        <f>BRPL_EOD!L31-BRPL_ISGS_exbus!L31</f>
        <v>-3.2978146075279824E-5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3.8337061891269286E-5</v>
      </c>
      <c r="Q31" s="24">
        <f>BRPL_EOD!Q31-BRPL_ISGS_exbus!Q31</f>
        <v>-3.1842825848915624E-4</v>
      </c>
      <c r="R31" s="24">
        <f>BRPL_EOD!R31-BRPL_ISGS_exbus!R31</f>
        <v>2.7079794168116678E-3</v>
      </c>
      <c r="S31" s="24">
        <f>BRPL_EOD!S31-BRPL_ISGS_exbus!S31</f>
        <v>0</v>
      </c>
      <c r="T31" s="24">
        <f>BRPL_EOD!T31-BRPL_ISGS_exbus!T31</f>
        <v>0</v>
      </c>
      <c r="U31" s="24">
        <f>BRPL_EOD!U31-BRPL_ISGS_exbus!U31</f>
        <v>3.8191277621990594E-4</v>
      </c>
      <c r="V31" s="24">
        <f>BRPL_EOD!V31-BRPL_ISGS_exbus!V31</f>
        <v>5.0947259537874601E-3</v>
      </c>
      <c r="W31" s="24">
        <f>BRPL_EOD!W31-BRPL_ISGS_exbus!W31</f>
        <v>-1.6193297370179494E-3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-3.3794312349755273E-4</v>
      </c>
      <c r="L32" s="24">
        <f>BRPL_EOD!L32-BRPL_ISGS_exbus!L32</f>
        <v>-1.2849070419207465E-5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3.8337061891269286E-5</v>
      </c>
      <c r="Q32" s="24">
        <f>BRPL_EOD!Q32-BRPL_ISGS_exbus!Q32</f>
        <v>-4.3952679999996747E-3</v>
      </c>
      <c r="R32" s="24">
        <f>BRPL_EOD!R32-BRPL_ISGS_exbus!R32</f>
        <v>2.3228816466556168E-3</v>
      </c>
      <c r="S32" s="24">
        <f>BRPL_EOD!S32-BRPL_ISGS_exbus!S32</f>
        <v>0</v>
      </c>
      <c r="T32" s="24">
        <f>BRPL_EOD!T32-BRPL_ISGS_exbus!T32</f>
        <v>0</v>
      </c>
      <c r="U32" s="24">
        <f>BRPL_EOD!U32-BRPL_ISGS_exbus!U32</f>
        <v>3.8191277621990594E-4</v>
      </c>
      <c r="V32" s="24">
        <f>BRPL_EOD!V32-BRPL_ISGS_exbus!V32</f>
        <v>5.0947259537874601E-3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1.2726829410780738E-3</v>
      </c>
      <c r="L33" s="24">
        <f>BRPL_EOD!L33-BRPL_ISGS_exbus!L33</f>
        <v>-1.2849070419207465E-5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3.8337061891269286E-5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0</v>
      </c>
      <c r="T33" s="24">
        <f>BRPL_EOD!T33-BRPL_ISGS_exbus!T33</f>
        <v>0</v>
      </c>
      <c r="U33" s="24">
        <f>BRPL_EOD!U33-BRPL_ISGS_exbus!U33</f>
        <v>3.8191277621990594E-4</v>
      </c>
      <c r="V33" s="24">
        <f>BRPL_EOD!V33-BRPL_ISGS_exbus!V33</f>
        <v>5.0947259537874601E-3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1.2726829410780738E-3</v>
      </c>
      <c r="L34" s="24">
        <f>BRPL_EOD!L34-BRPL_ISGS_exbus!L34</f>
        <v>-1.2849070419207465E-5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3.8337061891269286E-5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0</v>
      </c>
      <c r="T34" s="24">
        <f>BRPL_EOD!T34-BRPL_ISGS_exbus!T34</f>
        <v>0</v>
      </c>
      <c r="U34" s="24">
        <f>BRPL_EOD!U34-BRPL_ISGS_exbus!U34</f>
        <v>3.8191277621990594E-4</v>
      </c>
      <c r="V34" s="24">
        <f>BRPL_EOD!V34-BRPL_ISGS_exbus!V34</f>
        <v>5.0947259537874601E-3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1.2726829410780738E-3</v>
      </c>
      <c r="L35" s="24">
        <f>BRPL_EOD!L35-BRPL_ISGS_exbus!L35</f>
        <v>-1.2849070419207465E-5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3.8337061891269286E-5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0</v>
      </c>
      <c r="T35" s="24">
        <f>BRPL_EOD!T35-BRPL_ISGS_exbus!T35</f>
        <v>0</v>
      </c>
      <c r="U35" s="24">
        <f>BRPL_EOD!U35-BRPL_ISGS_exbus!U35</f>
        <v>3.8191277621990594E-4</v>
      </c>
      <c r="V35" s="24">
        <f>BRPL_EOD!V35-BRPL_ISGS_exbus!V35</f>
        <v>5.0947259537874601E-3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-5.2056283272463588E-3</v>
      </c>
      <c r="L36" s="24">
        <f>BRPL_EOD!L36-BRPL_ISGS_exbus!L36</f>
        <v>-3.2978146075279824E-5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3.8337061891269286E-5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0</v>
      </c>
      <c r="T36" s="24">
        <f>BRPL_EOD!T36-BRPL_ISGS_exbus!T36</f>
        <v>0</v>
      </c>
      <c r="U36" s="24">
        <f>BRPL_EOD!U36-BRPL_ISGS_exbus!U36</f>
        <v>3.8191277621990594E-4</v>
      </c>
      <c r="V36" s="24">
        <f>BRPL_EOD!V36-BRPL_ISGS_exbus!V36</f>
        <v>5.0947259537874601E-3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3.7362239083904569E-3</v>
      </c>
      <c r="L37" s="24">
        <f>BRPL_EOD!L37-BRPL_ISGS_exbus!L37</f>
        <v>-3.2978146075279824E-5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3.8337061891269286E-5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0</v>
      </c>
      <c r="T37" s="24">
        <f>BRPL_EOD!T37-BRPL_ISGS_exbus!T37</f>
        <v>0</v>
      </c>
      <c r="U37" s="24">
        <f>BRPL_EOD!U37-BRPL_ISGS_exbus!U37</f>
        <v>3.8191277621990594E-4</v>
      </c>
      <c r="V37" s="24">
        <f>BRPL_EOD!V37-BRPL_ISGS_exbus!V37</f>
        <v>5.0947259537874601E-3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3.7362239083904569E-3</v>
      </c>
      <c r="L38" s="24">
        <f>BRPL_EOD!L38-BRPL_ISGS_exbus!L38</f>
        <v>9.713532165989136E-5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3.8337061891269286E-5</v>
      </c>
      <c r="Q38" s="24">
        <f>BRPL_EOD!Q38-BRPL_ISGS_exbus!Q38</f>
        <v>-3.8721964679844234E-4</v>
      </c>
      <c r="R38" s="24">
        <f>BRPL_EOD!R38-BRPL_ISGS_exbus!R38</f>
        <v>6.8564564291797581E-3</v>
      </c>
      <c r="S38" s="24">
        <f>BRPL_EOD!S38-BRPL_ISGS_exbus!S38</f>
        <v>0</v>
      </c>
      <c r="T38" s="24">
        <f>BRPL_EOD!T38-BRPL_ISGS_exbus!T38</f>
        <v>0</v>
      </c>
      <c r="U38" s="24">
        <f>BRPL_EOD!U38-BRPL_ISGS_exbus!U38</f>
        <v>3.8191277621990594E-4</v>
      </c>
      <c r="V38" s="24">
        <f>BRPL_EOD!V38-BRPL_ISGS_exbus!V38</f>
        <v>4.1132841371300799E-3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3.7362239083904569E-3</v>
      </c>
      <c r="L39" s="24">
        <f>BRPL_EOD!L39-BRPL_ISGS_exbus!L39</f>
        <v>1.5029102693908669E-4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3.8337061891269286E-5</v>
      </c>
      <c r="Q39" s="24">
        <f>BRPL_EOD!Q39-BRPL_ISGS_exbus!Q39</f>
        <v>-3.8721964679844234E-4</v>
      </c>
      <c r="R39" s="24">
        <f>BRPL_EOD!R39-BRPL_ISGS_exbus!R39</f>
        <v>2.3228816466556168E-3</v>
      </c>
      <c r="S39" s="24">
        <f>BRPL_EOD!S39-BRPL_ISGS_exbus!S39</f>
        <v>0</v>
      </c>
      <c r="T39" s="24">
        <f>BRPL_EOD!T39-BRPL_ISGS_exbus!T39</f>
        <v>0</v>
      </c>
      <c r="U39" s="24">
        <f>BRPL_EOD!U39-BRPL_ISGS_exbus!U39</f>
        <v>3.8191277621990594E-4</v>
      </c>
      <c r="V39" s="24">
        <f>BRPL_EOD!V39-BRPL_ISGS_exbus!V39</f>
        <v>5.0408021505390366E-3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3.7362239083904569E-3</v>
      </c>
      <c r="L40" s="24">
        <f>BRPL_EOD!L40-BRPL_ISGS_exbus!L40</f>
        <v>1.3617741746685397E-4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3.8337061891269286E-5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0</v>
      </c>
      <c r="T40" s="24">
        <f>BRPL_EOD!T40-BRPL_ISGS_exbus!T40</f>
        <v>0</v>
      </c>
      <c r="U40" s="24">
        <f>BRPL_EOD!U40-BRPL_ISGS_exbus!U40</f>
        <v>3.8191277621990594E-4</v>
      </c>
      <c r="V40" s="24">
        <f>BRPL_EOD!V40-BRPL_ISGS_exbus!V40</f>
        <v>5.0947259537874601E-3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3.7362239083904569E-3</v>
      </c>
      <c r="L41" s="24">
        <f>BRPL_EOD!L41-BRPL_ISGS_exbus!L41</f>
        <v>2.2542084822951836E-4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3.8337061891269286E-5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0</v>
      </c>
      <c r="T41" s="24">
        <f>BRPL_EOD!T41-BRPL_ISGS_exbus!T41</f>
        <v>0</v>
      </c>
      <c r="U41" s="24">
        <f>BRPL_EOD!U41-BRPL_ISGS_exbus!U41</f>
        <v>3.8191277621990594E-4</v>
      </c>
      <c r="V41" s="24">
        <f>BRPL_EOD!V41-BRPL_ISGS_exbus!V41</f>
        <v>5.0947259537874601E-3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3.7362239083904569E-3</v>
      </c>
      <c r="L42" s="24">
        <f>BRPL_EOD!L42-BRPL_ISGS_exbus!L42</f>
        <v>1.2448702399048273E-4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3.8337061891269286E-5</v>
      </c>
      <c r="Q42" s="24">
        <f>BRPL_EOD!Q42-BRPL_ISGS_exbus!Q42</f>
        <v>1.393391393440524E-4</v>
      </c>
      <c r="R42" s="24">
        <f>BRPL_EOD!R42-BRPL_ISGS_exbus!R42</f>
        <v>2.3228816466556168E-3</v>
      </c>
      <c r="S42" s="24">
        <f>BRPL_EOD!S42-BRPL_ISGS_exbus!S42</f>
        <v>0</v>
      </c>
      <c r="T42" s="24">
        <f>BRPL_EOD!T42-BRPL_ISGS_exbus!T42</f>
        <v>0</v>
      </c>
      <c r="U42" s="24">
        <f>BRPL_EOD!U42-BRPL_ISGS_exbus!U42</f>
        <v>3.8191277621990594E-4</v>
      </c>
      <c r="V42" s="24">
        <f>BRPL_EOD!V42-BRPL_ISGS_exbus!V42</f>
        <v>5.0947259537874601E-3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3.7362239083904569E-3</v>
      </c>
      <c r="L43" s="24">
        <f>BRPL_EOD!L43-BRPL_ISGS_exbus!L43</f>
        <v>2.2542084822951836E-4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3.8337061891269286E-5</v>
      </c>
      <c r="Q43" s="24">
        <f>BRPL_EOD!Q43-BRPL_ISGS_exbus!Q43</f>
        <v>1.393391393440524E-4</v>
      </c>
      <c r="R43" s="24">
        <f>BRPL_EOD!R43-BRPL_ISGS_exbus!R43</f>
        <v>-4.3012001116693455E-4</v>
      </c>
      <c r="S43" s="24">
        <f>BRPL_EOD!S43-BRPL_ISGS_exbus!S43</f>
        <v>0</v>
      </c>
      <c r="T43" s="24">
        <f>BRPL_EOD!T43-BRPL_ISGS_exbus!T43</f>
        <v>0</v>
      </c>
      <c r="U43" s="24">
        <f>BRPL_EOD!U43-BRPL_ISGS_exbus!U43</f>
        <v>3.8191277621990594E-4</v>
      </c>
      <c r="V43" s="24">
        <f>BRPL_EOD!V43-BRPL_ISGS_exbus!V43</f>
        <v>5.0947259537874601E-3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3.7362239083904569E-3</v>
      </c>
      <c r="L44" s="24">
        <f>BRPL_EOD!L44-BRPL_ISGS_exbus!L44</f>
        <v>1.2448702399048273E-4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3.8337061891269286E-5</v>
      </c>
      <c r="Q44" s="24">
        <f>BRPL_EOD!Q44-BRPL_ISGS_exbus!Q44</f>
        <v>1.393391393440524E-4</v>
      </c>
      <c r="R44" s="24">
        <f>BRPL_EOD!R44-BRPL_ISGS_exbus!R44</f>
        <v>-4.3012001116693455E-4</v>
      </c>
      <c r="S44" s="24">
        <f>BRPL_EOD!S44-BRPL_ISGS_exbus!S44</f>
        <v>0</v>
      </c>
      <c r="T44" s="24">
        <f>BRPL_EOD!T44-BRPL_ISGS_exbus!T44</f>
        <v>0</v>
      </c>
      <c r="U44" s="24">
        <f>BRPL_EOD!U44-BRPL_ISGS_exbus!U44</f>
        <v>3.8191277621990594E-4</v>
      </c>
      <c r="V44" s="24">
        <f>BRPL_EOD!V44-BRPL_ISGS_exbus!V44</f>
        <v>5.0947259537874601E-3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1.6505890947087209E-3</v>
      </c>
      <c r="L45" s="24">
        <f>BRPL_EOD!L45-BRPL_ISGS_exbus!L45</f>
        <v>1.2448702399048273E-4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3.8337061891269286E-5</v>
      </c>
      <c r="Q45" s="24">
        <f>BRPL_EOD!Q45-BRPL_ISGS_exbus!Q45</f>
        <v>1.393391393440524E-4</v>
      </c>
      <c r="R45" s="24">
        <f>BRPL_EOD!R45-BRPL_ISGS_exbus!R45</f>
        <v>-4.3012001116693455E-4</v>
      </c>
      <c r="S45" s="24">
        <f>BRPL_EOD!S45-BRPL_ISGS_exbus!S45</f>
        <v>0</v>
      </c>
      <c r="T45" s="24">
        <f>BRPL_EOD!T45-BRPL_ISGS_exbus!T45</f>
        <v>0</v>
      </c>
      <c r="U45" s="24">
        <f>BRPL_EOD!U45-BRPL_ISGS_exbus!U45</f>
        <v>3.8191277621990594E-4</v>
      </c>
      <c r="V45" s="24">
        <f>BRPL_EOD!V45-BRPL_ISGS_exbus!V45</f>
        <v>5.0947259537874601E-3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3.2827477382966208E-3</v>
      </c>
      <c r="L46" s="24">
        <f>BRPL_EOD!L46-BRPL_ISGS_exbus!L46</f>
        <v>2.2542084822951836E-4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3.8337061891269286E-5</v>
      </c>
      <c r="Q46" s="24">
        <f>BRPL_EOD!Q46-BRPL_ISGS_exbus!Q46</f>
        <v>1.393391393440524E-4</v>
      </c>
      <c r="R46" s="24">
        <f>BRPL_EOD!R46-BRPL_ISGS_exbus!R46</f>
        <v>-4.3012001116693455E-4</v>
      </c>
      <c r="S46" s="24">
        <f>BRPL_EOD!S46-BRPL_ISGS_exbus!S46</f>
        <v>0</v>
      </c>
      <c r="T46" s="24">
        <f>BRPL_EOD!T46-BRPL_ISGS_exbus!T46</f>
        <v>0</v>
      </c>
      <c r="U46" s="24">
        <f>BRPL_EOD!U46-BRPL_ISGS_exbus!U46</f>
        <v>3.8191277621990594E-4</v>
      </c>
      <c r="V46" s="24">
        <f>BRPL_EOD!V46-BRPL_ISGS_exbus!V46</f>
        <v>5.0947259537874601E-3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-1.6854911715995513E-3</v>
      </c>
      <c r="L47" s="24">
        <f>BRPL_EOD!L47-BRPL_ISGS_exbus!L47</f>
        <v>1.8600275303448655E-4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3.8337061891269286E-5</v>
      </c>
      <c r="Q47" s="24">
        <f>BRPL_EOD!Q47-BRPL_ISGS_exbus!Q47</f>
        <v>1.393391393440524E-4</v>
      </c>
      <c r="R47" s="24">
        <f>BRPL_EOD!R47-BRPL_ISGS_exbus!R47</f>
        <v>-4.3012001116693455E-4</v>
      </c>
      <c r="S47" s="24">
        <f>BRPL_EOD!S47-BRPL_ISGS_exbus!S47</f>
        <v>0</v>
      </c>
      <c r="T47" s="24">
        <f>BRPL_EOD!T47-BRPL_ISGS_exbus!T47</f>
        <v>0</v>
      </c>
      <c r="U47" s="24">
        <f>BRPL_EOD!U47-BRPL_ISGS_exbus!U47</f>
        <v>-8.111309335205874E-4</v>
      </c>
      <c r="V47" s="24">
        <f>BRPL_EOD!V47-BRPL_ISGS_exbus!V47</f>
        <v>5.0947259537874601E-3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2.7031085778617125E-5</v>
      </c>
      <c r="L48" s="24">
        <f>BRPL_EOD!L48-BRPL_ISGS_exbus!L48</f>
        <v>1.8600275303448655E-4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3.8337061891269286E-5</v>
      </c>
      <c r="Q48" s="24">
        <f>BRPL_EOD!Q48-BRPL_ISGS_exbus!Q48</f>
        <v>1.393391393440524E-4</v>
      </c>
      <c r="R48" s="24">
        <f>BRPL_EOD!R48-BRPL_ISGS_exbus!R48</f>
        <v>-4.3012001116693455E-4</v>
      </c>
      <c r="S48" s="24">
        <f>BRPL_EOD!S48-BRPL_ISGS_exbus!S48</f>
        <v>0</v>
      </c>
      <c r="T48" s="24">
        <f>BRPL_EOD!T48-BRPL_ISGS_exbus!T48</f>
        <v>0</v>
      </c>
      <c r="U48" s="24">
        <f>BRPL_EOD!U48-BRPL_ISGS_exbus!U48</f>
        <v>5.6357877218005115E-4</v>
      </c>
      <c r="V48" s="24">
        <f>BRPL_EOD!V48-BRPL_ISGS_exbus!V48</f>
        <v>5.0947259537874601E-3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-1.8788127468383209E-3</v>
      </c>
      <c r="L49" s="24">
        <f>BRPL_EOD!L49-BRPL_ISGS_exbus!L49</f>
        <v>2.2542084822951836E-4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3.8337061891269286E-5</v>
      </c>
      <c r="Q49" s="24">
        <f>BRPL_EOD!Q49-BRPL_ISGS_exbus!Q49</f>
        <v>1.393391393440524E-4</v>
      </c>
      <c r="R49" s="24">
        <f>BRPL_EOD!R49-BRPL_ISGS_exbus!R49</f>
        <v>-4.3012001116693455E-4</v>
      </c>
      <c r="S49" s="24">
        <f>BRPL_EOD!S49-BRPL_ISGS_exbus!S49</f>
        <v>0</v>
      </c>
      <c r="T49" s="24">
        <f>BRPL_EOD!T49-BRPL_ISGS_exbus!T49</f>
        <v>0</v>
      </c>
      <c r="U49" s="24">
        <f>BRPL_EOD!U49-BRPL_ISGS_exbus!U49</f>
        <v>5.6357877218005115E-4</v>
      </c>
      <c r="V49" s="24">
        <f>BRPL_EOD!V49-BRPL_ISGS_exbus!V49</f>
        <v>5.0947259537874601E-3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-1.8788127468383209E-3</v>
      </c>
      <c r="L50" s="24">
        <f>BRPL_EOD!L50-BRPL_ISGS_exbus!L50</f>
        <v>9.713532165989136E-5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3.8337061891269286E-5</v>
      </c>
      <c r="Q50" s="24">
        <f>BRPL_EOD!Q50-BRPL_ISGS_exbus!Q50</f>
        <v>1.393391393440524E-4</v>
      </c>
      <c r="R50" s="24">
        <f>BRPL_EOD!R50-BRPL_ISGS_exbus!R50</f>
        <v>-4.3012001116693455E-4</v>
      </c>
      <c r="S50" s="24">
        <f>BRPL_EOD!S50-BRPL_ISGS_exbus!S50</f>
        <v>0</v>
      </c>
      <c r="T50" s="24">
        <f>BRPL_EOD!T50-BRPL_ISGS_exbus!T50</f>
        <v>0</v>
      </c>
      <c r="U50" s="24">
        <f>BRPL_EOD!U50-BRPL_ISGS_exbus!U50</f>
        <v>5.6357877218005115E-4</v>
      </c>
      <c r="V50" s="24">
        <f>BRPL_EOD!V50-BRPL_ISGS_exbus!V50</f>
        <v>5.0947259537874601E-3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-1.8788127468383209E-3</v>
      </c>
      <c r="L51" s="24">
        <f>BRPL_EOD!L51-BRPL_ISGS_exbus!L51</f>
        <v>1.3617741746685397E-4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3.8337061891269286E-5</v>
      </c>
      <c r="Q51" s="24">
        <f>BRPL_EOD!Q51-BRPL_ISGS_exbus!Q51</f>
        <v>1.393391393440524E-4</v>
      </c>
      <c r="R51" s="24">
        <f>BRPL_EOD!R51-BRPL_ISGS_exbus!R51</f>
        <v>-4.3012001116693455E-4</v>
      </c>
      <c r="S51" s="24">
        <f>BRPL_EOD!S51-BRPL_ISGS_exbus!S51</f>
        <v>0</v>
      </c>
      <c r="T51" s="24">
        <f>BRPL_EOD!T51-BRPL_ISGS_exbus!T51</f>
        <v>0</v>
      </c>
      <c r="U51" s="24">
        <f>BRPL_EOD!U51-BRPL_ISGS_exbus!U51</f>
        <v>5.6357877218005115E-4</v>
      </c>
      <c r="V51" s="24">
        <f>BRPL_EOD!V51-BRPL_ISGS_exbus!V51</f>
        <v>5.0947259537874601E-3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-1.8788127468383209E-3</v>
      </c>
      <c r="L52" s="24">
        <f>BRPL_EOD!L52-BRPL_ISGS_exbus!L52</f>
        <v>2.469947305616671E-4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3.8337061891269286E-5</v>
      </c>
      <c r="Q52" s="24">
        <f>BRPL_EOD!Q52-BRPL_ISGS_exbus!Q52</f>
        <v>1.393391393440524E-4</v>
      </c>
      <c r="R52" s="24">
        <f>BRPL_EOD!R52-BRPL_ISGS_exbus!R52</f>
        <v>-4.3012001116693455E-4</v>
      </c>
      <c r="S52" s="24">
        <f>BRPL_EOD!S52-BRPL_ISGS_exbus!S52</f>
        <v>0</v>
      </c>
      <c r="T52" s="24">
        <f>BRPL_EOD!T52-BRPL_ISGS_exbus!T52</f>
        <v>0</v>
      </c>
      <c r="U52" s="24">
        <f>BRPL_EOD!U52-BRPL_ISGS_exbus!U52</f>
        <v>5.6357877218005115E-4</v>
      </c>
      <c r="V52" s="24">
        <f>BRPL_EOD!V52-BRPL_ISGS_exbus!V52</f>
        <v>5.0947259537874601E-3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-1.8788127468383209E-3</v>
      </c>
      <c r="L53" s="24">
        <f>BRPL_EOD!L53-BRPL_ISGS_exbus!L53</f>
        <v>1.0680185675226994E-4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3.8337061891269286E-5</v>
      </c>
      <c r="Q53" s="24">
        <f>BRPL_EOD!Q53-BRPL_ISGS_exbus!Q53</f>
        <v>1.393391393440524E-4</v>
      </c>
      <c r="R53" s="24">
        <f>BRPL_EOD!R53-BRPL_ISGS_exbus!R53</f>
        <v>-4.3012001116693455E-4</v>
      </c>
      <c r="S53" s="24">
        <f>BRPL_EOD!S53-BRPL_ISGS_exbus!S53</f>
        <v>0</v>
      </c>
      <c r="T53" s="24">
        <f>BRPL_EOD!T53-BRPL_ISGS_exbus!T53</f>
        <v>0</v>
      </c>
      <c r="U53" s="24">
        <f>BRPL_EOD!U53-BRPL_ISGS_exbus!U53</f>
        <v>5.6357877218005115E-4</v>
      </c>
      <c r="V53" s="24">
        <f>BRPL_EOD!V53-BRPL_ISGS_exbus!V53</f>
        <v>5.0947259537874601E-3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-1.8788127468383209E-3</v>
      </c>
      <c r="L54" s="24">
        <f>BRPL_EOD!L54-BRPL_ISGS_exbus!L54</f>
        <v>1.9754155995777012E-4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3.8337061891269286E-5</v>
      </c>
      <c r="Q54" s="24">
        <f>BRPL_EOD!Q54-BRPL_ISGS_exbus!Q54</f>
        <v>1.393391393440524E-4</v>
      </c>
      <c r="R54" s="24">
        <f>BRPL_EOD!R54-BRPL_ISGS_exbus!R54</f>
        <v>-4.3012001116693455E-4</v>
      </c>
      <c r="S54" s="24">
        <f>BRPL_EOD!S54-BRPL_ISGS_exbus!S54</f>
        <v>0</v>
      </c>
      <c r="T54" s="24">
        <f>BRPL_EOD!T54-BRPL_ISGS_exbus!T54</f>
        <v>0</v>
      </c>
      <c r="U54" s="24">
        <f>BRPL_EOD!U54-BRPL_ISGS_exbus!U54</f>
        <v>5.6357877218005115E-4</v>
      </c>
      <c r="V54" s="24">
        <f>BRPL_EOD!V54-BRPL_ISGS_exbus!V54</f>
        <v>5.0947259537874601E-3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-1.8788127468383209E-3</v>
      </c>
      <c r="L55" s="24">
        <f>BRPL_EOD!L55-BRPL_ISGS_exbus!L55</f>
        <v>3.2052095309076378E-4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3.8337061891269286E-5</v>
      </c>
      <c r="Q55" s="24">
        <f>BRPL_EOD!Q55-BRPL_ISGS_exbus!Q55</f>
        <v>2.4662027027027023E-3</v>
      </c>
      <c r="R55" s="24">
        <f>BRPL_EOD!R55-BRPL_ISGS_exbus!R55</f>
        <v>0</v>
      </c>
      <c r="S55" s="24">
        <f>BRPL_EOD!S55-BRPL_ISGS_exbus!S55</f>
        <v>0</v>
      </c>
      <c r="T55" s="24">
        <f>BRPL_EOD!T55-BRPL_ISGS_exbus!T55</f>
        <v>0</v>
      </c>
      <c r="U55" s="24">
        <f>BRPL_EOD!U55-BRPL_ISGS_exbus!U55</f>
        <v>5.6357877218005115E-4</v>
      </c>
      <c r="V55" s="24">
        <f>BRPL_EOD!V55-BRPL_ISGS_exbus!V55</f>
        <v>4.1132841371300799E-3</v>
      </c>
      <c r="W55" s="24">
        <f>BRPL_EOD!W55-BRPL_ISGS_exbus!W55</f>
        <v>7.1339865711728123E-3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-1.8788127468383209E-3</v>
      </c>
      <c r="L56" s="24">
        <f>BRPL_EOD!L56-BRPL_ISGS_exbus!L56</f>
        <v>3.2052095309076378E-4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3.8337061891269286E-5</v>
      </c>
      <c r="Q56" s="24">
        <f>BRPL_EOD!Q56-BRPL_ISGS_exbus!Q56</f>
        <v>8.3112980769239897E-4</v>
      </c>
      <c r="R56" s="24">
        <f>BRPL_EOD!R56-BRPL_ISGS_exbus!R56</f>
        <v>-1.5869629629641224E-3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5.6357877218005115E-4</v>
      </c>
      <c r="V56" s="24">
        <f>BRPL_EOD!V56-BRPL_ISGS_exbus!V56</f>
        <v>4.1132841371300799E-3</v>
      </c>
      <c r="W56" s="24">
        <f>BRPL_EOD!W56-BRPL_ISGS_exbus!W56</f>
        <v>7.1339865711728123E-3</v>
      </c>
      <c r="X56" s="24">
        <f>BRPL_EOD!X56-BRPL_ISGS_exbus!X56</f>
        <v>2.9293133464989296E-3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-1.8788127468383209E-3</v>
      </c>
      <c r="L57" s="24">
        <f>BRPL_EOD!L57-BRPL_ISGS_exbus!L57</f>
        <v>6.4292722341541264E-5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3.8337061891269286E-5</v>
      </c>
      <c r="Q57" s="24">
        <f>BRPL_EOD!Q57-BRPL_ISGS_exbus!Q57</f>
        <v>6.5945413533796682E-4</v>
      </c>
      <c r="R57" s="24">
        <f>BRPL_EOD!R57-BRPL_ISGS_exbus!R57</f>
        <v>9.5121603563441681E-4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5.6357877218005115E-4</v>
      </c>
      <c r="V57" s="24">
        <f>BRPL_EOD!V57-BRPL_ISGS_exbus!V57</f>
        <v>0</v>
      </c>
      <c r="W57" s="24">
        <f>BRPL_EOD!W57-BRPL_ISGS_exbus!W57</f>
        <v>7.1339865711728123E-3</v>
      </c>
      <c r="X57" s="24">
        <f>BRPL_EOD!X57-BRPL_ISGS_exbus!X57</f>
        <v>2.9293133464989296E-3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-1.8788127468383209E-3</v>
      </c>
      <c r="L58" s="24">
        <f>BRPL_EOD!L58-BRPL_ISGS_exbus!L58</f>
        <v>6.4292722341541264E-5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3.8337061891269286E-5</v>
      </c>
      <c r="Q58" s="24">
        <f>BRPL_EOD!Q58-BRPL_ISGS_exbus!Q58</f>
        <v>-1.670849772382077E-3</v>
      </c>
      <c r="R58" s="24">
        <f>BRPL_EOD!R58-BRPL_ISGS_exbus!R58</f>
        <v>9.5121603563441681E-4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5.6357877218005115E-4</v>
      </c>
      <c r="V58" s="24">
        <f>BRPL_EOD!V58-BRPL_ISGS_exbus!V58</f>
        <v>-7.3050697674403864E-4</v>
      </c>
      <c r="W58" s="24">
        <f>BRPL_EOD!W58-BRPL_ISGS_exbus!W58</f>
        <v>7.1339865711728123E-3</v>
      </c>
      <c r="X58" s="24">
        <f>BRPL_EOD!X58-BRPL_ISGS_exbus!X58</f>
        <v>2.9293133464989296E-3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-1.8788127468383209E-3</v>
      </c>
      <c r="L59" s="24">
        <f>BRPL_EOD!L59-BRPL_ISGS_exbus!L59</f>
        <v>6.4292722341541264E-5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3.8337061891269286E-5</v>
      </c>
      <c r="Q59" s="24">
        <f>BRPL_EOD!Q59-BRPL_ISGS_exbus!Q59</f>
        <v>-1.670849772382077E-3</v>
      </c>
      <c r="R59" s="24">
        <f>BRPL_EOD!R59-BRPL_ISGS_exbus!R59</f>
        <v>1.5868169934645238E-3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5.6357877218005115E-4</v>
      </c>
      <c r="V59" s="24">
        <f>BRPL_EOD!V59-BRPL_ISGS_exbus!V59</f>
        <v>1.1063165365507999E-3</v>
      </c>
      <c r="W59" s="24">
        <f>BRPL_EOD!W59-BRPL_ISGS_exbus!W59</f>
        <v>4.0069708274899085E-3</v>
      </c>
      <c r="X59" s="24">
        <f>BRPL_EOD!X59-BRPL_ISGS_exbus!X59</f>
        <v>9.7780845418782292E-4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-1.8788127468383209E-3</v>
      </c>
      <c r="L60" s="24">
        <f>BRPL_EOD!L60-BRPL_ISGS_exbus!L60</f>
        <v>6.4292722341541264E-5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3.8337061891269286E-5</v>
      </c>
      <c r="Q60" s="24">
        <f>BRPL_EOD!Q60-BRPL_ISGS_exbus!Q60</f>
        <v>-1.670849772382077E-3</v>
      </c>
      <c r="R60" s="24">
        <f>BRPL_EOD!R60-BRPL_ISGS_exbus!R60</f>
        <v>1.5868169934645238E-3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5.6357877218005115E-4</v>
      </c>
      <c r="V60" s="24">
        <f>BRPL_EOD!V60-BRPL_ISGS_exbus!V60</f>
        <v>1.1063165365507999E-3</v>
      </c>
      <c r="W60" s="24">
        <f>BRPL_EOD!W60-BRPL_ISGS_exbus!W60</f>
        <v>4.0069708274899085E-3</v>
      </c>
      <c r="X60" s="24">
        <f>BRPL_EOD!X60-BRPL_ISGS_exbus!X60</f>
        <v>9.7780845418782292E-4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-1.8788127468383209E-3</v>
      </c>
      <c r="L61" s="24">
        <f>BRPL_EOD!L61-BRPL_ISGS_exbus!L61</f>
        <v>6.4292722341541264E-5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3.8337061891269286E-5</v>
      </c>
      <c r="Q61" s="24">
        <f>BRPL_EOD!Q61-BRPL_ISGS_exbus!Q61</f>
        <v>-1.670849772382077E-3</v>
      </c>
      <c r="R61" s="24">
        <f>BRPL_EOD!R61-BRPL_ISGS_exbus!R61</f>
        <v>1.5868169934645238E-3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5.6357877218005115E-4</v>
      </c>
      <c r="V61" s="24">
        <f>BRPL_EOD!V61-BRPL_ISGS_exbus!V61</f>
        <v>1.1063165365507999E-3</v>
      </c>
      <c r="W61" s="24">
        <f>BRPL_EOD!W61-BRPL_ISGS_exbus!W61</f>
        <v>4.0069708274899085E-3</v>
      </c>
      <c r="X61" s="24">
        <f>BRPL_EOD!X61-BRPL_ISGS_exbus!X61</f>
        <v>9.7780845418782292E-4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-1.8788127468383209E-3</v>
      </c>
      <c r="L62" s="24">
        <f>BRPL_EOD!L62-BRPL_ISGS_exbus!L62</f>
        <v>6.4292722341541264E-5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3.8337061891269286E-5</v>
      </c>
      <c r="Q62" s="24">
        <f>BRPL_EOD!Q62-BRPL_ISGS_exbus!Q62</f>
        <v>-1.670849772382077E-3</v>
      </c>
      <c r="R62" s="24">
        <f>BRPL_EOD!R62-BRPL_ISGS_exbus!R62</f>
        <v>1.5868169934645238E-3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5.6357877218005115E-4</v>
      </c>
      <c r="V62" s="24">
        <f>BRPL_EOD!V62-BRPL_ISGS_exbus!V62</f>
        <v>1.1063165365507999E-3</v>
      </c>
      <c r="W62" s="24">
        <f>BRPL_EOD!W62-BRPL_ISGS_exbus!W62</f>
        <v>4.0069708274899085E-3</v>
      </c>
      <c r="X62" s="24">
        <f>BRPL_EOD!X62-BRPL_ISGS_exbus!X62</f>
        <v>9.7780845418782292E-4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-1.8788127468383209E-3</v>
      </c>
      <c r="L63" s="24">
        <f>BRPL_EOD!L63-BRPL_ISGS_exbus!L63</f>
        <v>-1.0596505095517017E-4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3.8337061891269286E-5</v>
      </c>
      <c r="Q63" s="24">
        <f>BRPL_EOD!Q63-BRPL_ISGS_exbus!Q63</f>
        <v>5.3797080745345838E-3</v>
      </c>
      <c r="R63" s="24">
        <f>BRPL_EOD!R63-BRPL_ISGS_exbus!R63</f>
        <v>1.5868169934645238E-3</v>
      </c>
      <c r="S63" s="24">
        <f>BRPL_EOD!S63-BRPL_ISGS_exbus!S63</f>
        <v>0</v>
      </c>
      <c r="T63" s="24">
        <f>BRPL_EOD!T63-BRPL_ISGS_exbus!T63</f>
        <v>0</v>
      </c>
      <c r="U63" s="24">
        <f>BRPL_EOD!U63-BRPL_ISGS_exbus!U63</f>
        <v>5.6357877218005115E-4</v>
      </c>
      <c r="V63" s="24">
        <f>BRPL_EOD!V63-BRPL_ISGS_exbus!V63</f>
        <v>1.1063165365507999E-3</v>
      </c>
      <c r="W63" s="24">
        <f>BRPL_EOD!W63-BRPL_ISGS_exbus!W63</f>
        <v>4.0069708274899085E-3</v>
      </c>
      <c r="X63" s="24">
        <f>BRPL_EOD!X63-BRPL_ISGS_exbus!X63</f>
        <v>9.7780845418782292E-4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-1.8788127468383209E-3</v>
      </c>
      <c r="L64" s="24">
        <f>BRPL_EOD!L64-BRPL_ISGS_exbus!L64</f>
        <v>-1.0596505095517017E-4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3.8337061891269286E-5</v>
      </c>
      <c r="Q64" s="24">
        <f>BRPL_EOD!Q64-BRPL_ISGS_exbus!Q64</f>
        <v>5.3797080745345838E-3</v>
      </c>
      <c r="R64" s="24">
        <f>BRPL_EOD!R64-BRPL_ISGS_exbus!R64</f>
        <v>1.5868169934645238E-3</v>
      </c>
      <c r="S64" s="24">
        <f>BRPL_EOD!S64-BRPL_ISGS_exbus!S64</f>
        <v>0</v>
      </c>
      <c r="T64" s="24">
        <f>BRPL_EOD!T64-BRPL_ISGS_exbus!T64</f>
        <v>0</v>
      </c>
      <c r="U64" s="24">
        <f>BRPL_EOD!U64-BRPL_ISGS_exbus!U64</f>
        <v>5.6357877218005115E-4</v>
      </c>
      <c r="V64" s="24">
        <f>BRPL_EOD!V64-BRPL_ISGS_exbus!V64</f>
        <v>1.1063165365507999E-3</v>
      </c>
      <c r="W64" s="24">
        <f>BRPL_EOD!W64-BRPL_ISGS_exbus!W64</f>
        <v>4.0069708274899085E-3</v>
      </c>
      <c r="X64" s="24">
        <f>BRPL_EOD!X64-BRPL_ISGS_exbus!X64</f>
        <v>9.7780845418782292E-4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-1.8788127468383209E-3</v>
      </c>
      <c r="L65" s="24">
        <f>BRPL_EOD!L65-BRPL_ISGS_exbus!L65</f>
        <v>-1.0596505095517017E-4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3.8337061891269286E-5</v>
      </c>
      <c r="Q65" s="24">
        <f>BRPL_EOD!Q65-BRPL_ISGS_exbus!Q65</f>
        <v>5.3797080745345838E-3</v>
      </c>
      <c r="R65" s="24">
        <f>BRPL_EOD!R65-BRPL_ISGS_exbus!R65</f>
        <v>1.5868169934645238E-3</v>
      </c>
      <c r="S65" s="24">
        <f>BRPL_EOD!S65-BRPL_ISGS_exbus!S65</f>
        <v>0</v>
      </c>
      <c r="T65" s="24">
        <f>BRPL_EOD!T65-BRPL_ISGS_exbus!T65</f>
        <v>0</v>
      </c>
      <c r="U65" s="24">
        <f>BRPL_EOD!U65-BRPL_ISGS_exbus!U65</f>
        <v>5.6357877218005115E-4</v>
      </c>
      <c r="V65" s="24">
        <f>BRPL_EOD!V65-BRPL_ISGS_exbus!V65</f>
        <v>1.1063165365507999E-3</v>
      </c>
      <c r="W65" s="24">
        <f>BRPL_EOD!W65-BRPL_ISGS_exbus!W65</f>
        <v>4.0069708274899085E-3</v>
      </c>
      <c r="X65" s="24">
        <f>BRPL_EOD!X65-BRPL_ISGS_exbus!X65</f>
        <v>9.7780845418782292E-4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-1.8788127468383209E-3</v>
      </c>
      <c r="L66" s="24">
        <f>BRPL_EOD!L66-BRPL_ISGS_exbus!L66</f>
        <v>-1.0596505095517017E-4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3.8337061891269286E-5</v>
      </c>
      <c r="Q66" s="24">
        <f>BRPL_EOD!Q66-BRPL_ISGS_exbus!Q66</f>
        <v>5.3797080745345838E-3</v>
      </c>
      <c r="R66" s="24">
        <f>BRPL_EOD!R66-BRPL_ISGS_exbus!R66</f>
        <v>1.5868169934645238E-3</v>
      </c>
      <c r="S66" s="24">
        <f>BRPL_EOD!S66-BRPL_ISGS_exbus!S66</f>
        <v>0</v>
      </c>
      <c r="T66" s="24">
        <f>BRPL_EOD!T66-BRPL_ISGS_exbus!T66</f>
        <v>0</v>
      </c>
      <c r="U66" s="24">
        <f>BRPL_EOD!U66-BRPL_ISGS_exbus!U66</f>
        <v>5.6357877218005115E-4</v>
      </c>
      <c r="V66" s="24">
        <f>BRPL_EOD!V66-BRPL_ISGS_exbus!V66</f>
        <v>1.1063165365507999E-3</v>
      </c>
      <c r="W66" s="24">
        <f>BRPL_EOD!W66-BRPL_ISGS_exbus!W66</f>
        <v>4.0069708274899085E-3</v>
      </c>
      <c r="X66" s="24">
        <f>BRPL_EOD!X66-BRPL_ISGS_exbus!X66</f>
        <v>9.7780845418782292E-4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-2.1037322046595364E-3</v>
      </c>
      <c r="L67" s="24">
        <f>BRPL_EOD!L67-BRPL_ISGS_exbus!L67</f>
        <v>2.2148976096225681E-4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3.8337061891269286E-5</v>
      </c>
      <c r="Q67" s="24">
        <f>BRPL_EOD!Q67-BRPL_ISGS_exbus!Q67</f>
        <v>-8.6316761904736694E-4</v>
      </c>
      <c r="R67" s="24">
        <f>BRPL_EOD!R67-BRPL_ISGS_exbus!R67</f>
        <v>-4.2555958694023843E-4</v>
      </c>
      <c r="S67" s="24">
        <f>BRPL_EOD!S67-BRPL_ISGS_exbus!S67</f>
        <v>0</v>
      </c>
      <c r="T67" s="24">
        <f>BRPL_EOD!T67-BRPL_ISGS_exbus!T67</f>
        <v>0</v>
      </c>
      <c r="U67" s="24">
        <f>BRPL_EOD!U67-BRPL_ISGS_exbus!U67</f>
        <v>5.6357877218005115E-4</v>
      </c>
      <c r="V67" s="24">
        <f>BRPL_EOD!V67-BRPL_ISGS_exbus!V67</f>
        <v>1.0176409666300401E-3</v>
      </c>
      <c r="W67" s="24">
        <f>BRPL_EOD!W67-BRPL_ISGS_exbus!W67</f>
        <v>3.7853651750516804E-3</v>
      </c>
      <c r="X67" s="24">
        <f>BRPL_EOD!X67-BRPL_ISGS_exbus!X67</f>
        <v>2.9798235673865747E-3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-3.3502926752362328E-3</v>
      </c>
      <c r="L68" s="24">
        <f>BRPL_EOD!L68-BRPL_ISGS_exbus!L68</f>
        <v>2.2148976096225681E-4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3.8337061891269286E-5</v>
      </c>
      <c r="Q68" s="24">
        <f>BRPL_EOD!Q68-BRPL_ISGS_exbus!Q68</f>
        <v>-8.6316761904736694E-4</v>
      </c>
      <c r="R68" s="24">
        <f>BRPL_EOD!R68-BRPL_ISGS_exbus!R68</f>
        <v>-4.2555958694023843E-4</v>
      </c>
      <c r="S68" s="24">
        <f>BRPL_EOD!S68-BRPL_ISGS_exbus!S68</f>
        <v>0</v>
      </c>
      <c r="T68" s="24">
        <f>BRPL_EOD!T68-BRPL_ISGS_exbus!T68</f>
        <v>0</v>
      </c>
      <c r="U68" s="24">
        <f>BRPL_EOD!U68-BRPL_ISGS_exbus!U68</f>
        <v>5.6357877218005115E-4</v>
      </c>
      <c r="V68" s="24">
        <f>BRPL_EOD!V68-BRPL_ISGS_exbus!V68</f>
        <v>-1.8372903967796006E-3</v>
      </c>
      <c r="W68" s="24">
        <f>BRPL_EOD!W68-BRPL_ISGS_exbus!W68</f>
        <v>7.1339865711728123E-3</v>
      </c>
      <c r="X68" s="24">
        <f>BRPL_EOD!X68-BRPL_ISGS_exbus!X68</f>
        <v>2.9798235673865747E-3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-5.8449526434856125E-3</v>
      </c>
      <c r="L69" s="24">
        <f>BRPL_EOD!L69-BRPL_ISGS_exbus!L69</f>
        <v>3.1652809442483942E-4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3.8337061891269286E-5</v>
      </c>
      <c r="Q69" s="24">
        <f>BRPL_EOD!Q69-BRPL_ISGS_exbus!Q69</f>
        <v>-8.6316761904736694E-4</v>
      </c>
      <c r="R69" s="24">
        <f>BRPL_EOD!R69-BRPL_ISGS_exbus!R69</f>
        <v>2.3228816466556168E-3</v>
      </c>
      <c r="S69" s="24">
        <f>BRPL_EOD!S69-BRPL_ISGS_exbus!S69</f>
        <v>0</v>
      </c>
      <c r="T69" s="24">
        <f>BRPL_EOD!T69-BRPL_ISGS_exbus!T69</f>
        <v>0</v>
      </c>
      <c r="U69" s="24">
        <f>BRPL_EOD!U69-BRPL_ISGS_exbus!U69</f>
        <v>5.6357877218005115E-4</v>
      </c>
      <c r="V69" s="24">
        <f>BRPL_EOD!V69-BRPL_ISGS_exbus!V69</f>
        <v>-1.8372903967796006E-3</v>
      </c>
      <c r="W69" s="24">
        <f>BRPL_EOD!W69-BRPL_ISGS_exbus!W69</f>
        <v>7.1339865711728123E-3</v>
      </c>
      <c r="X69" s="24">
        <f>BRPL_EOD!X69-BRPL_ISGS_exbus!X69</f>
        <v>2.9798235673865747E-3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-5.2296137599228132E-3</v>
      </c>
      <c r="L70" s="24">
        <f>BRPL_EOD!L70-BRPL_ISGS_exbus!L70</f>
        <v>-1.4192977396021433E-4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3.8337061891269286E-5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0</v>
      </c>
      <c r="T70" s="24">
        <f>BRPL_EOD!T70-BRPL_ISGS_exbus!T70</f>
        <v>0</v>
      </c>
      <c r="U70" s="24">
        <f>BRPL_EOD!U70-BRPL_ISGS_exbus!U70</f>
        <v>5.6357877218005115E-4</v>
      </c>
      <c r="V70" s="24">
        <f>BRPL_EOD!V70-BRPL_ISGS_exbus!V70</f>
        <v>-1.8372903967796006E-3</v>
      </c>
      <c r="W70" s="24">
        <f>BRPL_EOD!W70-BRPL_ISGS_exbus!W70</f>
        <v>7.1339865711728123E-3</v>
      </c>
      <c r="X70" s="24">
        <f>BRPL_EOD!X70-BRPL_ISGS_exbus!X70</f>
        <v>2.9798235673865747E-3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-3.3213321330549661E-4</v>
      </c>
      <c r="L71" s="24">
        <f>BRPL_EOD!L71-BRPL_ISGS_exbus!L71</f>
        <v>1.4718033831506716E-4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3.8337061891269286E-5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0</v>
      </c>
      <c r="T71" s="24">
        <f>BRPL_EOD!T71-BRPL_ISGS_exbus!T71</f>
        <v>0</v>
      </c>
      <c r="U71" s="24">
        <f>BRPL_EOD!U71-BRPL_ISGS_exbus!U71</f>
        <v>5.6357877218005115E-4</v>
      </c>
      <c r="V71" s="24">
        <f>BRPL_EOD!V71-BRPL_ISGS_exbus!V71</f>
        <v>-1.8372903967796006E-3</v>
      </c>
      <c r="W71" s="24">
        <f>BRPL_EOD!W71-BRPL_ISGS_exbus!W71</f>
        <v>7.1339865711728123E-3</v>
      </c>
      <c r="X71" s="24">
        <f>BRPL_EOD!X71-BRPL_ISGS_exbus!X71</f>
        <v>2.9798235673865747E-3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3.7412009461377238E-3</v>
      </c>
      <c r="L72" s="24">
        <f>BRPL_EOD!L72-BRPL_ISGS_exbus!L72</f>
        <v>-1.7281828325721449E-5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3.8337061891269286E-5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0</v>
      </c>
      <c r="T72" s="24">
        <f>BRPL_EOD!T72-BRPL_ISGS_exbus!T72</f>
        <v>0</v>
      </c>
      <c r="U72" s="24">
        <f>BRPL_EOD!U72-BRPL_ISGS_exbus!U72</f>
        <v>5.6357877218005115E-4</v>
      </c>
      <c r="V72" s="24">
        <f>BRPL_EOD!V72-BRPL_ISGS_exbus!V72</f>
        <v>-1.8372903967796006E-3</v>
      </c>
      <c r="W72" s="24">
        <f>BRPL_EOD!W72-BRPL_ISGS_exbus!W72</f>
        <v>7.1339865711728123E-3</v>
      </c>
      <c r="X72" s="24">
        <f>BRPL_EOD!X72-BRPL_ISGS_exbus!X72</f>
        <v>2.9798235673865747E-3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3.7412009461377238E-3</v>
      </c>
      <c r="L73" s="24">
        <f>BRPL_EOD!L73-BRPL_ISGS_exbus!L73</f>
        <v>8.2331327369900009E-5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3.8337061891269286E-5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0</v>
      </c>
      <c r="T73" s="24">
        <f>BRPL_EOD!T73-BRPL_ISGS_exbus!T73</f>
        <v>0</v>
      </c>
      <c r="U73" s="24">
        <f>BRPL_EOD!U73-BRPL_ISGS_exbus!U73</f>
        <v>5.6357877218005115E-4</v>
      </c>
      <c r="V73" s="24">
        <f>BRPL_EOD!V73-BRPL_ISGS_exbus!V73</f>
        <v>-1.8372903967796006E-3</v>
      </c>
      <c r="W73" s="24">
        <f>BRPL_EOD!W73-BRPL_ISGS_exbus!W73</f>
        <v>7.1339865711728123E-3</v>
      </c>
      <c r="X73" s="24">
        <f>BRPL_EOD!X73-BRPL_ISGS_exbus!X73</f>
        <v>2.9798235673865747E-3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3.7412009461377238E-3</v>
      </c>
      <c r="L74" s="24">
        <f>BRPL_EOD!L74-BRPL_ISGS_exbus!L74</f>
        <v>-2.0536659324399409E-4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3.8337061891269286E-5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0</v>
      </c>
      <c r="T74" s="24">
        <f>BRPL_EOD!T74-BRPL_ISGS_exbus!T74</f>
        <v>0</v>
      </c>
      <c r="U74" s="24">
        <f>BRPL_EOD!U74-BRPL_ISGS_exbus!U74</f>
        <v>5.6357877218005115E-4</v>
      </c>
      <c r="V74" s="24">
        <f>BRPL_EOD!V74-BRPL_ISGS_exbus!V74</f>
        <v>-1.8372903967796006E-3</v>
      </c>
      <c r="W74" s="24">
        <f>BRPL_EOD!W74-BRPL_ISGS_exbus!W74</f>
        <v>7.1339865711728123E-3</v>
      </c>
      <c r="X74" s="24">
        <f>BRPL_EOD!X74-BRPL_ISGS_exbus!X74</f>
        <v>2.9798235673865747E-3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-5.1813442607340221E-3</v>
      </c>
      <c r="L75" s="24">
        <f>BRPL_EOD!L75-BRPL_ISGS_exbus!L75</f>
        <v>-1.585950257467772E-4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3.8337061891269286E-5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0</v>
      </c>
      <c r="T75" s="24">
        <f>BRPL_EOD!T75-BRPL_ISGS_exbus!T75</f>
        <v>0</v>
      </c>
      <c r="U75" s="24">
        <f>BRPL_EOD!U75-BRPL_ISGS_exbus!U75</f>
        <v>5.6357877218005115E-4</v>
      </c>
      <c r="V75" s="24">
        <f>BRPL_EOD!V75-BRPL_ISGS_exbus!V75</f>
        <v>-1.8372903967796006E-3</v>
      </c>
      <c r="W75" s="24">
        <f>BRPL_EOD!W75-BRPL_ISGS_exbus!W75</f>
        <v>7.1339865711728123E-3</v>
      </c>
      <c r="X75" s="24">
        <f>BRPL_EOD!X75-BRPL_ISGS_exbus!X75</f>
        <v>2.9798235673865747E-3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-4.2776047214374557E-3</v>
      </c>
      <c r="L76" s="24">
        <f>BRPL_EOD!L76-BRPL_ISGS_exbus!L76</f>
        <v>-1.4503168200796779E-4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3.8337061891269286E-5</v>
      </c>
      <c r="Q76" s="24">
        <f>BRPL_EOD!Q76-BRPL_ISGS_exbus!Q76</f>
        <v>-3.8721964679844234E-4</v>
      </c>
      <c r="R76" s="24">
        <f>BRPL_EOD!R76-BRPL_ISGS_exbus!R76</f>
        <v>2.3228816466556168E-3</v>
      </c>
      <c r="S76" s="24">
        <f>BRPL_EOD!S76-BRPL_ISGS_exbus!S76</f>
        <v>0</v>
      </c>
      <c r="T76" s="24">
        <f>BRPL_EOD!T76-BRPL_ISGS_exbus!T76</f>
        <v>0</v>
      </c>
      <c r="U76" s="24">
        <f>BRPL_EOD!U76-BRPL_ISGS_exbus!U76</f>
        <v>5.6357877218005115E-4</v>
      </c>
      <c r="V76" s="24">
        <f>BRPL_EOD!V76-BRPL_ISGS_exbus!V76</f>
        <v>-1.8372903967796006E-3</v>
      </c>
      <c r="W76" s="24">
        <f>BRPL_EOD!W76-BRPL_ISGS_exbus!W76</f>
        <v>7.1339865711728123E-3</v>
      </c>
      <c r="X76" s="24">
        <f>BRPL_EOD!X76-BRPL_ISGS_exbus!X76</f>
        <v>2.9798235673865747E-3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5.3510262699774103E-4</v>
      </c>
      <c r="L77" s="24">
        <f>BRPL_EOD!L77-BRPL_ISGS_exbus!L77</f>
        <v>-2.892670582177459E-5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3.8337061891269286E-5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0</v>
      </c>
      <c r="T77" s="24">
        <f>BRPL_EOD!T77-BRPL_ISGS_exbus!T77</f>
        <v>0</v>
      </c>
      <c r="U77" s="24">
        <f>BRPL_EOD!U77-BRPL_ISGS_exbus!U77</f>
        <v>5.6357877218005115E-4</v>
      </c>
      <c r="V77" s="24">
        <f>BRPL_EOD!V77-BRPL_ISGS_exbus!V77</f>
        <v>-1.8372903967796006E-3</v>
      </c>
      <c r="W77" s="24">
        <f>BRPL_EOD!W77-BRPL_ISGS_exbus!W77</f>
        <v>7.1339865711728123E-3</v>
      </c>
      <c r="X77" s="24">
        <f>BRPL_EOD!X77-BRPL_ISGS_exbus!X77</f>
        <v>2.9798235673865747E-3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1.2726829410780738E-3</v>
      </c>
      <c r="L78" s="24">
        <f>BRPL_EOD!L78-BRPL_ISGS_exbus!L78</f>
        <v>-1.2849070419207465E-5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3.8337061891269286E-5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0</v>
      </c>
      <c r="T78" s="24">
        <f>BRPL_EOD!T78-BRPL_ISGS_exbus!T78</f>
        <v>0</v>
      </c>
      <c r="U78" s="24">
        <f>BRPL_EOD!U78-BRPL_ISGS_exbus!U78</f>
        <v>5.6357877218005115E-4</v>
      </c>
      <c r="V78" s="24">
        <f>BRPL_EOD!V78-BRPL_ISGS_exbus!V78</f>
        <v>-1.8372903967796006E-3</v>
      </c>
      <c r="W78" s="24">
        <f>BRPL_EOD!W78-BRPL_ISGS_exbus!W78</f>
        <v>7.1339865711728123E-3</v>
      </c>
      <c r="X78" s="24">
        <f>BRPL_EOD!X78-BRPL_ISGS_exbus!X78</f>
        <v>2.9798235673865747E-3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-5.2772448820519458E-3</v>
      </c>
      <c r="L79" s="24">
        <f>BRPL_EOD!L79-BRPL_ISGS_exbus!L79</f>
        <v>-1.2849070419207465E-5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3.8337061891269286E-5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0</v>
      </c>
      <c r="T79" s="24">
        <f>BRPL_EOD!T79-BRPL_ISGS_exbus!T79</f>
        <v>0</v>
      </c>
      <c r="U79" s="24">
        <f>BRPL_EOD!U79-BRPL_ISGS_exbus!U79</f>
        <v>5.6357877218005115E-4</v>
      </c>
      <c r="V79" s="24">
        <f>BRPL_EOD!V79-BRPL_ISGS_exbus!V79</f>
        <v>-1.8372903967796006E-3</v>
      </c>
      <c r="W79" s="24">
        <f>BRPL_EOD!W79-BRPL_ISGS_exbus!W79</f>
        <v>7.1339865711728123E-3</v>
      </c>
      <c r="X79" s="24">
        <f>BRPL_EOD!X79-BRPL_ISGS_exbus!X79</f>
        <v>2.9798235673865747E-3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-5.2056283272463588E-3</v>
      </c>
      <c r="L80" s="24">
        <f>BRPL_EOD!L80-BRPL_ISGS_exbus!L80</f>
        <v>-3.2978146075279824E-5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3.8337061891269286E-5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0</v>
      </c>
      <c r="T80" s="24">
        <f>BRPL_EOD!T80-BRPL_ISGS_exbus!T80</f>
        <v>0</v>
      </c>
      <c r="U80" s="24">
        <f>BRPL_EOD!U80-BRPL_ISGS_exbus!U80</f>
        <v>5.6357877218005115E-4</v>
      </c>
      <c r="V80" s="24">
        <f>BRPL_EOD!V80-BRPL_ISGS_exbus!V80</f>
        <v>-1.8372903967796006E-3</v>
      </c>
      <c r="W80" s="24">
        <f>BRPL_EOD!W80-BRPL_ISGS_exbus!W80</f>
        <v>7.1339865711728123E-3</v>
      </c>
      <c r="X80" s="24">
        <f>BRPL_EOD!X80-BRPL_ISGS_exbus!X80</f>
        <v>2.9798235673865747E-3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1.3744788732878988E-3</v>
      </c>
      <c r="L81" s="24">
        <f>BRPL_EOD!L81-BRPL_ISGS_exbus!L81</f>
        <v>-3.2978146075279824E-5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3.8337061891269286E-5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0</v>
      </c>
      <c r="T81" s="24">
        <f>BRPL_EOD!T81-BRPL_ISGS_exbus!T81</f>
        <v>0</v>
      </c>
      <c r="U81" s="24">
        <f>BRPL_EOD!U81-BRPL_ISGS_exbus!U81</f>
        <v>5.6357877218005115E-4</v>
      </c>
      <c r="V81" s="24">
        <f>BRPL_EOD!V81-BRPL_ISGS_exbus!V81</f>
        <v>-1.8372903967796006E-3</v>
      </c>
      <c r="W81" s="24">
        <f>BRPL_EOD!W81-BRPL_ISGS_exbus!W81</f>
        <v>7.1339865711728123E-3</v>
      </c>
      <c r="X81" s="24">
        <f>BRPL_EOD!X81-BRPL_ISGS_exbus!X81</f>
        <v>2.9798235673865747E-3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-3.6938667594768049E-3</v>
      </c>
      <c r="L82" s="24">
        <f>BRPL_EOD!L82-BRPL_ISGS_exbus!L82</f>
        <v>-1.899446930160309E-4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3.8337061891269286E-5</v>
      </c>
      <c r="Q82" s="24">
        <f>BRPL_EOD!Q82-BRPL_ISGS_exbus!Q82</f>
        <v>-8.6316761904736694E-4</v>
      </c>
      <c r="R82" s="24">
        <f>BRPL_EOD!R82-BRPL_ISGS_exbus!R82</f>
        <v>6.8564564291797581E-3</v>
      </c>
      <c r="S82" s="24">
        <f>BRPL_EOD!S82-BRPL_ISGS_exbus!S82</f>
        <v>0</v>
      </c>
      <c r="T82" s="24">
        <f>BRPL_EOD!T82-BRPL_ISGS_exbus!T82</f>
        <v>0</v>
      </c>
      <c r="U82" s="24">
        <f>BRPL_EOD!U82-BRPL_ISGS_exbus!U82</f>
        <v>5.6357877218005115E-4</v>
      </c>
      <c r="V82" s="24">
        <f>BRPL_EOD!V82-BRPL_ISGS_exbus!V82</f>
        <v>-1.8372903967796006E-3</v>
      </c>
      <c r="W82" s="24">
        <f>BRPL_EOD!W82-BRPL_ISGS_exbus!W82</f>
        <v>7.1339865711728123E-3</v>
      </c>
      <c r="X82" s="24">
        <f>BRPL_EOD!X82-BRPL_ISGS_exbus!X82</f>
        <v>2.9798235673865747E-3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-3.6397364652316355E-3</v>
      </c>
      <c r="L83" s="24">
        <f>BRPL_EOD!L83-BRPL_ISGS_exbus!L83</f>
        <v>-1.9315996267721403E-4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3.8337061891269286E-5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0</v>
      </c>
      <c r="T83" s="24">
        <f>BRPL_EOD!T83-BRPL_ISGS_exbus!T83</f>
        <v>0</v>
      </c>
      <c r="U83" s="24">
        <f>BRPL_EOD!U83-BRPL_ISGS_exbus!U83</f>
        <v>5.6357877218005115E-4</v>
      </c>
      <c r="V83" s="24">
        <f>BRPL_EOD!V83-BRPL_ISGS_exbus!V83</f>
        <v>-1.8372903967796006E-3</v>
      </c>
      <c r="W83" s="24">
        <f>BRPL_EOD!W83-BRPL_ISGS_exbus!W83</f>
        <v>7.1339865711728123E-3</v>
      </c>
      <c r="X83" s="24">
        <f>BRPL_EOD!X83-BRPL_ISGS_exbus!X83</f>
        <v>2.9798235673865747E-3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2.2686057013743266E-4</v>
      </c>
      <c r="L84" s="24">
        <f>BRPL_EOD!L84-BRPL_ISGS_exbus!L84</f>
        <v>-1.1975366822447597E-4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3.8337061891269286E-5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0</v>
      </c>
      <c r="T84" s="24">
        <f>BRPL_EOD!T84-BRPL_ISGS_exbus!T84</f>
        <v>0</v>
      </c>
      <c r="U84" s="24">
        <f>BRPL_EOD!U84-BRPL_ISGS_exbus!U84</f>
        <v>5.6357877218005115E-4</v>
      </c>
      <c r="V84" s="24">
        <f>BRPL_EOD!V84-BRPL_ISGS_exbus!V84</f>
        <v>-1.8372903967796006E-3</v>
      </c>
      <c r="W84" s="24">
        <f>BRPL_EOD!W84-BRPL_ISGS_exbus!W84</f>
        <v>7.1339865711728123E-3</v>
      </c>
      <c r="X84" s="24">
        <f>BRPL_EOD!X84-BRPL_ISGS_exbus!X84</f>
        <v>2.9798235673865747E-3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4.6498546055318002E-5</v>
      </c>
      <c r="L85" s="24">
        <f>BRPL_EOD!L85-BRPL_ISGS_exbus!L85</f>
        <v>-1.4915424997496984E-4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3.8337061891269286E-5</v>
      </c>
      <c r="Q85" s="24">
        <f>BRPL_EOD!Q85-BRPL_ISGS_exbus!Q85</f>
        <v>-8.6316761904736694E-4</v>
      </c>
      <c r="R85" s="24">
        <f>BRPL_EOD!R85-BRPL_ISGS_exbus!R85</f>
        <v>2.3228816466556168E-3</v>
      </c>
      <c r="S85" s="24">
        <f>BRPL_EOD!S85-BRPL_ISGS_exbus!S85</f>
        <v>0</v>
      </c>
      <c r="T85" s="24">
        <f>BRPL_EOD!T85-BRPL_ISGS_exbus!T85</f>
        <v>0</v>
      </c>
      <c r="U85" s="24">
        <f>BRPL_EOD!U85-BRPL_ISGS_exbus!U85</f>
        <v>5.6357877218005115E-4</v>
      </c>
      <c r="V85" s="24">
        <f>BRPL_EOD!V85-BRPL_ISGS_exbus!V85</f>
        <v>-1.8372903967796006E-3</v>
      </c>
      <c r="W85" s="24">
        <f>BRPL_EOD!W85-BRPL_ISGS_exbus!W85</f>
        <v>7.1339865711728123E-3</v>
      </c>
      <c r="X85" s="24">
        <f>BRPL_EOD!X85-BRPL_ISGS_exbus!X85</f>
        <v>2.9798235673865747E-3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-3.3213321330549661E-4</v>
      </c>
      <c r="L86" s="24">
        <f>BRPL_EOD!L86-BRPL_ISGS_exbus!L86</f>
        <v>-4.7432810827530147E-5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3.8337061891269286E-5</v>
      </c>
      <c r="Q86" s="24">
        <f>BRPL_EOD!Q86-BRPL_ISGS_exbus!Q86</f>
        <v>-8.6316761904736694E-4</v>
      </c>
      <c r="R86" s="24">
        <f>BRPL_EOD!R86-BRPL_ISGS_exbus!R86</f>
        <v>2.3228816466556168E-3</v>
      </c>
      <c r="S86" s="24">
        <f>BRPL_EOD!S86-BRPL_ISGS_exbus!S86</f>
        <v>0</v>
      </c>
      <c r="T86" s="24">
        <f>BRPL_EOD!T86-BRPL_ISGS_exbus!T86</f>
        <v>0</v>
      </c>
      <c r="U86" s="24">
        <f>BRPL_EOD!U86-BRPL_ISGS_exbus!U86</f>
        <v>5.6357877218005115E-4</v>
      </c>
      <c r="V86" s="24">
        <f>BRPL_EOD!V86-BRPL_ISGS_exbus!V86</f>
        <v>-1.8372903967796006E-3</v>
      </c>
      <c r="W86" s="24">
        <f>BRPL_EOD!W86-BRPL_ISGS_exbus!W86</f>
        <v>7.1339865711728123E-3</v>
      </c>
      <c r="X86" s="24">
        <f>BRPL_EOD!X86-BRPL_ISGS_exbus!X86</f>
        <v>2.9798235673865747E-3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-3.3213321330549661E-4</v>
      </c>
      <c r="L87" s="24">
        <f>BRPL_EOD!L87-BRPL_ISGS_exbus!L87</f>
        <v>-7.5317582826528451E-5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3.8337061891269286E-5</v>
      </c>
      <c r="Q87" s="24">
        <f>BRPL_EOD!Q87-BRPL_ISGS_exbus!Q87</f>
        <v>-8.6316761904736694E-4</v>
      </c>
      <c r="R87" s="24">
        <f>BRPL_EOD!R87-BRPL_ISGS_exbus!R87</f>
        <v>6.8564564291797581E-3</v>
      </c>
      <c r="S87" s="24">
        <f>BRPL_EOD!S87-BRPL_ISGS_exbus!S87</f>
        <v>0</v>
      </c>
      <c r="T87" s="24">
        <f>BRPL_EOD!T87-BRPL_ISGS_exbus!T87</f>
        <v>0</v>
      </c>
      <c r="U87" s="24">
        <f>BRPL_EOD!U87-BRPL_ISGS_exbus!U87</f>
        <v>5.6357877218005115E-4</v>
      </c>
      <c r="V87" s="24">
        <f>BRPL_EOD!V87-BRPL_ISGS_exbus!V87</f>
        <v>-1.8372903967796006E-3</v>
      </c>
      <c r="W87" s="24">
        <f>BRPL_EOD!W87-BRPL_ISGS_exbus!W87</f>
        <v>7.1339865711728123E-3</v>
      </c>
      <c r="X87" s="24">
        <f>BRPL_EOD!X87-BRPL_ISGS_exbus!X87</f>
        <v>2.9798235673865747E-3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-3.3213321330549661E-4</v>
      </c>
      <c r="L88" s="24">
        <f>BRPL_EOD!L88-BRPL_ISGS_exbus!L88</f>
        <v>2.7629360706882267E-5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3.8337061891269286E-5</v>
      </c>
      <c r="Q88" s="24">
        <f>BRPL_EOD!Q88-BRPL_ISGS_exbus!Q88</f>
        <v>-8.6316761904736694E-4</v>
      </c>
      <c r="R88" s="24">
        <f>BRPL_EOD!R88-BRPL_ISGS_exbus!R88</f>
        <v>6.8564564291797581E-3</v>
      </c>
      <c r="S88" s="24">
        <f>BRPL_EOD!S88-BRPL_ISGS_exbus!S88</f>
        <v>0</v>
      </c>
      <c r="T88" s="24">
        <f>BRPL_EOD!T88-BRPL_ISGS_exbus!T88</f>
        <v>0</v>
      </c>
      <c r="U88" s="24">
        <f>BRPL_EOD!U88-BRPL_ISGS_exbus!U88</f>
        <v>5.6357877218005115E-4</v>
      </c>
      <c r="V88" s="24">
        <f>BRPL_EOD!V88-BRPL_ISGS_exbus!V88</f>
        <v>-1.8372903967796006E-3</v>
      </c>
      <c r="W88" s="24">
        <f>BRPL_EOD!W88-BRPL_ISGS_exbus!W88</f>
        <v>7.1339865711728123E-3</v>
      </c>
      <c r="X88" s="24">
        <f>BRPL_EOD!X88-BRPL_ISGS_exbus!X88</f>
        <v>2.9798235673865747E-3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-3.3213321330549661E-4</v>
      </c>
      <c r="L89" s="24">
        <f>BRPL_EOD!L89-BRPL_ISGS_exbus!L89</f>
        <v>-7.5317582826528451E-5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3.8337061891269286E-5</v>
      </c>
      <c r="Q89" s="24">
        <f>BRPL_EOD!Q89-BRPL_ISGS_exbus!Q89</f>
        <v>-8.6316761904736694E-4</v>
      </c>
      <c r="R89" s="24">
        <f>BRPL_EOD!R89-BRPL_ISGS_exbus!R89</f>
        <v>6.8564564291797581E-3</v>
      </c>
      <c r="S89" s="24">
        <f>BRPL_EOD!S89-BRPL_ISGS_exbus!S89</f>
        <v>0</v>
      </c>
      <c r="T89" s="24">
        <f>BRPL_EOD!T89-BRPL_ISGS_exbus!T89</f>
        <v>0</v>
      </c>
      <c r="U89" s="24">
        <f>BRPL_EOD!U89-BRPL_ISGS_exbus!U89</f>
        <v>5.6357877218005115E-4</v>
      </c>
      <c r="V89" s="24">
        <f>BRPL_EOD!V89-BRPL_ISGS_exbus!V89</f>
        <v>-1.8372903967796006E-3</v>
      </c>
      <c r="W89" s="24">
        <f>BRPL_EOD!W89-BRPL_ISGS_exbus!W89</f>
        <v>7.1339865711728123E-3</v>
      </c>
      <c r="X89" s="24">
        <f>BRPL_EOD!X89-BRPL_ISGS_exbus!X89</f>
        <v>2.9798235673865747E-3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-3.3213321330549661E-4</v>
      </c>
      <c r="L90" s="24">
        <f>BRPL_EOD!L90-BRPL_ISGS_exbus!L90</f>
        <v>-7.5317582826528451E-5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3.8337061891269286E-5</v>
      </c>
      <c r="Q90" s="24">
        <f>BRPL_EOD!Q90-BRPL_ISGS_exbus!Q90</f>
        <v>-8.6316761904736694E-4</v>
      </c>
      <c r="R90" s="24">
        <f>BRPL_EOD!R90-BRPL_ISGS_exbus!R90</f>
        <v>6.8564564291797581E-3</v>
      </c>
      <c r="S90" s="24">
        <f>BRPL_EOD!S90-BRPL_ISGS_exbus!S90</f>
        <v>0</v>
      </c>
      <c r="T90" s="24">
        <f>BRPL_EOD!T90-BRPL_ISGS_exbus!T90</f>
        <v>0</v>
      </c>
      <c r="U90" s="24">
        <f>BRPL_EOD!U90-BRPL_ISGS_exbus!U90</f>
        <v>5.6357877218005115E-4</v>
      </c>
      <c r="V90" s="24">
        <f>BRPL_EOD!V90-BRPL_ISGS_exbus!V90</f>
        <v>-1.8372903967796006E-3</v>
      </c>
      <c r="W90" s="24">
        <f>BRPL_EOD!W90-BRPL_ISGS_exbus!W90</f>
        <v>7.1339865711728123E-3</v>
      </c>
      <c r="X90" s="24">
        <f>BRPL_EOD!X90-BRPL_ISGS_exbus!X90</f>
        <v>2.9798235673865747E-3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-3.3213321330549661E-4</v>
      </c>
      <c r="L91" s="24">
        <f>BRPL_EOD!L91-BRPL_ISGS_exbus!L91</f>
        <v>2.9339052178301017E-4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3.8337061891269286E-5</v>
      </c>
      <c r="Q91" s="24">
        <f>BRPL_EOD!Q91-BRPL_ISGS_exbus!Q91</f>
        <v>-8.6316761904736694E-4</v>
      </c>
      <c r="R91" s="24">
        <f>BRPL_EOD!R91-BRPL_ISGS_exbus!R91</f>
        <v>6.8564564291797581E-3</v>
      </c>
      <c r="S91" s="24">
        <f>BRPL_EOD!S91-BRPL_ISGS_exbus!S91</f>
        <v>0</v>
      </c>
      <c r="T91" s="24">
        <f>BRPL_EOD!T91-BRPL_ISGS_exbus!T91</f>
        <v>0</v>
      </c>
      <c r="U91" s="24">
        <f>BRPL_EOD!U91-BRPL_ISGS_exbus!U91</f>
        <v>5.6357877218005115E-4</v>
      </c>
      <c r="V91" s="24">
        <f>BRPL_EOD!V91-BRPL_ISGS_exbus!V91</f>
        <v>-1.8372903967796006E-3</v>
      </c>
      <c r="W91" s="24">
        <f>BRPL_EOD!W91-BRPL_ISGS_exbus!W91</f>
        <v>7.1339865711728123E-3</v>
      </c>
      <c r="X91" s="24">
        <f>BRPL_EOD!X91-BRPL_ISGS_exbus!X91</f>
        <v>2.9798235673865747E-3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-3.3213321330549661E-4</v>
      </c>
      <c r="L92" s="24">
        <f>BRPL_EOD!L92-BRPL_ISGS_exbus!L92</f>
        <v>-2.9678805552535437E-4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3.8337061891269286E-5</v>
      </c>
      <c r="Q92" s="24">
        <f>BRPL_EOD!Q92-BRPL_ISGS_exbus!Q92</f>
        <v>-8.6316761904736694E-4</v>
      </c>
      <c r="R92" s="24">
        <f>BRPL_EOD!R92-BRPL_ISGS_exbus!R92</f>
        <v>6.8564564291797581E-3</v>
      </c>
      <c r="S92" s="24">
        <f>BRPL_EOD!S92-BRPL_ISGS_exbus!S92</f>
        <v>0</v>
      </c>
      <c r="T92" s="24">
        <f>BRPL_EOD!T92-BRPL_ISGS_exbus!T92</f>
        <v>0</v>
      </c>
      <c r="U92" s="24">
        <f>BRPL_EOD!U92-BRPL_ISGS_exbus!U92</f>
        <v>5.6357877218005115E-4</v>
      </c>
      <c r="V92" s="24">
        <f>BRPL_EOD!V92-BRPL_ISGS_exbus!V92</f>
        <v>-1.8372903967796006E-3</v>
      </c>
      <c r="W92" s="24">
        <f>BRPL_EOD!W92-BRPL_ISGS_exbus!W92</f>
        <v>7.1339865711728123E-3</v>
      </c>
      <c r="X92" s="24">
        <f>BRPL_EOD!X92-BRPL_ISGS_exbus!X92</f>
        <v>2.9798235673865747E-3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-3.3213321330549661E-4</v>
      </c>
      <c r="L93" s="24">
        <f>BRPL_EOD!L93-BRPL_ISGS_exbus!L93</f>
        <v>-2.9678805552535437E-4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3.8337061891269286E-5</v>
      </c>
      <c r="Q93" s="24">
        <f>BRPL_EOD!Q93-BRPL_ISGS_exbus!Q93</f>
        <v>-8.6316761904736694E-4</v>
      </c>
      <c r="R93" s="24">
        <f>BRPL_EOD!R93-BRPL_ISGS_exbus!R93</f>
        <v>6.8564564291797581E-3</v>
      </c>
      <c r="S93" s="24">
        <f>BRPL_EOD!S93-BRPL_ISGS_exbus!S93</f>
        <v>0</v>
      </c>
      <c r="T93" s="24">
        <f>BRPL_EOD!T93-BRPL_ISGS_exbus!T93</f>
        <v>0</v>
      </c>
      <c r="U93" s="24">
        <f>BRPL_EOD!U93-BRPL_ISGS_exbus!U93</f>
        <v>5.6357877218005115E-4</v>
      </c>
      <c r="V93" s="24">
        <f>BRPL_EOD!V93-BRPL_ISGS_exbus!V93</f>
        <v>-1.8372903967796006E-3</v>
      </c>
      <c r="W93" s="24">
        <f>BRPL_EOD!W93-BRPL_ISGS_exbus!W93</f>
        <v>7.1339865711728123E-3</v>
      </c>
      <c r="X93" s="24">
        <f>BRPL_EOD!X93-BRPL_ISGS_exbus!X93</f>
        <v>2.9798235673865747E-3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-3.3213321330549661E-4</v>
      </c>
      <c r="L94" s="24">
        <f>BRPL_EOD!L94-BRPL_ISGS_exbus!L94</f>
        <v>-7.5317582826528451E-5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3.8337061891269286E-5</v>
      </c>
      <c r="Q94" s="24">
        <f>BRPL_EOD!Q94-BRPL_ISGS_exbus!Q94</f>
        <v>-8.6316761904736694E-4</v>
      </c>
      <c r="R94" s="24">
        <f>BRPL_EOD!R94-BRPL_ISGS_exbus!R94</f>
        <v>6.8564564291797581E-3</v>
      </c>
      <c r="S94" s="24">
        <f>BRPL_EOD!S94-BRPL_ISGS_exbus!S94</f>
        <v>0</v>
      </c>
      <c r="T94" s="24">
        <f>BRPL_EOD!T94-BRPL_ISGS_exbus!T94</f>
        <v>0</v>
      </c>
      <c r="U94" s="24">
        <f>BRPL_EOD!U94-BRPL_ISGS_exbus!U94</f>
        <v>5.6357877218005115E-4</v>
      </c>
      <c r="V94" s="24">
        <f>BRPL_EOD!V94-BRPL_ISGS_exbus!V94</f>
        <v>1.6220764744003802E-3</v>
      </c>
      <c r="W94" s="24">
        <f>BRPL_EOD!W94-BRPL_ISGS_exbus!W94</f>
        <v>7.1339865711728123E-3</v>
      </c>
      <c r="X94" s="24">
        <f>BRPL_EOD!X94-BRPL_ISGS_exbus!X94</f>
        <v>2.9798235673865747E-3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3.6133694670184013E-3</v>
      </c>
      <c r="L95" s="24">
        <f>BRPL_EOD!L95-BRPL_ISGS_exbus!L95</f>
        <v>-7.5317582826528451E-5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3.8337061891269286E-5</v>
      </c>
      <c r="Q95" s="24">
        <f>BRPL_EOD!Q95-BRPL_ISGS_exbus!Q95</f>
        <v>-8.6316761904736694E-4</v>
      </c>
      <c r="R95" s="24">
        <f>BRPL_EOD!R95-BRPL_ISGS_exbus!R95</f>
        <v>6.8564564291797581E-3</v>
      </c>
      <c r="S95" s="24">
        <f>BRPL_EOD!S95-BRPL_ISGS_exbus!S95</f>
        <v>0</v>
      </c>
      <c r="T95" s="24">
        <f>BRPL_EOD!T95-BRPL_ISGS_exbus!T95</f>
        <v>0</v>
      </c>
      <c r="U95" s="24">
        <f>BRPL_EOD!U95-BRPL_ISGS_exbus!U95</f>
        <v>5.6357877218005115E-4</v>
      </c>
      <c r="V95" s="24">
        <f>BRPL_EOD!V95-BRPL_ISGS_exbus!V95</f>
        <v>1.6220764744003802E-3</v>
      </c>
      <c r="W95" s="24">
        <f>BRPL_EOD!W95-BRPL_ISGS_exbus!W95</f>
        <v>7.1339865711728123E-3</v>
      </c>
      <c r="X95" s="24">
        <f>BRPL_EOD!X95-BRPL_ISGS_exbus!X95</f>
        <v>2.9798235673865747E-3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3.3896115733114129E-3</v>
      </c>
      <c r="L96" s="24">
        <f>BRPL_EOD!L96-BRPL_ISGS_exbus!L96</f>
        <v>-7.5317582826528451E-5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3.8337061891269286E-5</v>
      </c>
      <c r="Q96" s="24">
        <f>BRPL_EOD!Q96-BRPL_ISGS_exbus!Q96</f>
        <v>-8.6316761904736694E-4</v>
      </c>
      <c r="R96" s="24">
        <f>BRPL_EOD!R96-BRPL_ISGS_exbus!R96</f>
        <v>6.8564564291797581E-3</v>
      </c>
      <c r="S96" s="24">
        <f>BRPL_EOD!S96-BRPL_ISGS_exbus!S96</f>
        <v>0</v>
      </c>
      <c r="T96" s="24">
        <f>BRPL_EOD!T96-BRPL_ISGS_exbus!T96</f>
        <v>0</v>
      </c>
      <c r="U96" s="24">
        <f>BRPL_EOD!U96-BRPL_ISGS_exbus!U96</f>
        <v>5.6357877218005115E-4</v>
      </c>
      <c r="V96" s="24">
        <f>BRPL_EOD!V96-BRPL_ISGS_exbus!V96</f>
        <v>1.6220764744003802E-3</v>
      </c>
      <c r="W96" s="24">
        <f>BRPL_EOD!W96-BRPL_ISGS_exbus!W96</f>
        <v>7.1339865711728123E-3</v>
      </c>
      <c r="X96" s="24">
        <f>BRPL_EOD!X96-BRPL_ISGS_exbus!X96</f>
        <v>2.9798235673865747E-3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-1.7968167551316583E-3</v>
      </c>
      <c r="L97" s="24">
        <f>BRPL_EOD!L97-BRPL_ISGS_exbus!L97</f>
        <v>-2.9678805552535437E-4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3.8337061891269286E-5</v>
      </c>
      <c r="Q97" s="24">
        <f>BRPL_EOD!Q97-BRPL_ISGS_exbus!Q97</f>
        <v>-8.6316761904736694E-4</v>
      </c>
      <c r="R97" s="24">
        <f>BRPL_EOD!R97-BRPL_ISGS_exbus!R97</f>
        <v>6.8564564291797581E-3</v>
      </c>
      <c r="S97" s="24">
        <f>BRPL_EOD!S97-BRPL_ISGS_exbus!S97</f>
        <v>0</v>
      </c>
      <c r="T97" s="24">
        <f>BRPL_EOD!T97-BRPL_ISGS_exbus!T97</f>
        <v>0</v>
      </c>
      <c r="U97" s="24">
        <f>BRPL_EOD!U97-BRPL_ISGS_exbus!U97</f>
        <v>5.6357877218005115E-4</v>
      </c>
      <c r="V97" s="24">
        <f>BRPL_EOD!V97-BRPL_ISGS_exbus!V97</f>
        <v>1.6220764744003802E-3</v>
      </c>
      <c r="W97" s="24">
        <f>BRPL_EOD!W97-BRPL_ISGS_exbus!W97</f>
        <v>7.1339865711728123E-3</v>
      </c>
      <c r="X97" s="24">
        <f>BRPL_EOD!X97-BRPL_ISGS_exbus!X97</f>
        <v>2.9798235673865747E-3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-1.7968167551316583E-3</v>
      </c>
      <c r="L98" s="24">
        <f>BRPL_EOD!L98-BRPL_ISGS_exbus!L98</f>
        <v>-2.9678805552535437E-4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3.8337061891269286E-5</v>
      </c>
      <c r="Q98" s="24">
        <f>BRPL_EOD!Q98-BRPL_ISGS_exbus!Q98</f>
        <v>-8.6316761904736694E-4</v>
      </c>
      <c r="R98" s="24">
        <f>BRPL_EOD!R98-BRPL_ISGS_exbus!R98</f>
        <v>6.8564564291797581E-3</v>
      </c>
      <c r="S98" s="24">
        <f>BRPL_EOD!S98-BRPL_ISGS_exbus!S98</f>
        <v>0</v>
      </c>
      <c r="T98" s="24">
        <f>BRPL_EOD!T98-BRPL_ISGS_exbus!T98</f>
        <v>0</v>
      </c>
      <c r="U98" s="24">
        <f>BRPL_EOD!U98-BRPL_ISGS_exbus!U98</f>
        <v>5.6357877218005115E-4</v>
      </c>
      <c r="V98" s="24">
        <f>BRPL_EOD!V98-BRPL_ISGS_exbus!V98</f>
        <v>1.6220764744003802E-3</v>
      </c>
      <c r="W98" s="24">
        <f>BRPL_EOD!W98-BRPL_ISGS_exbus!W98</f>
        <v>7.1339865711728123E-3</v>
      </c>
      <c r="X98" s="24">
        <f>BRPL_EOD!X98-BRPL_ISGS_exbus!X98</f>
        <v>2.9798235673865747E-3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-2.1300240861776842E-5</v>
      </c>
      <c r="L99" s="24">
        <f>BRPL_EOD!L99-BRPL_ISGS_exbus!L99</f>
        <v>4.6256021651869261E-7</v>
      </c>
      <c r="M99" s="24">
        <f>BRPL_EOD!M99-BRPL_ISGS_exbus!M99</f>
        <v>9.5027257998037129E-6</v>
      </c>
      <c r="N99" s="24">
        <f>BRPL_EOD!N99-BRPL_ISGS_exbus!N99</f>
        <v>-6.003910046215033E-5</v>
      </c>
      <c r="O99" s="24">
        <f>BRPL_EOD!O99-BRPL_ISGS_exbus!O99</f>
        <v>-7.5528326566320914E-6</v>
      </c>
      <c r="P99" s="24">
        <f>BRPL_EOD!P99-BRPL_ISGS_exbus!P99</f>
        <v>9.2008948571198346E-7</v>
      </c>
      <c r="Q99" s="24">
        <f>BRPL_EOD!Q99-BRPL_ISGS_exbus!Q99</f>
        <v>-1.1907219596013485E-6</v>
      </c>
      <c r="R99" s="24">
        <f>BRPL_EOD!R99-BRPL_ISGS_exbus!R99</f>
        <v>5.2473702105093611E-5</v>
      </c>
      <c r="S99" s="24">
        <f>BRPL_EOD!S99-BRPL_ISGS_exbus!S99</f>
        <v>0</v>
      </c>
      <c r="T99" s="24">
        <f>BRPL_EOD!T99-BRPL_ISGS_exbus!T99</f>
        <v>0</v>
      </c>
      <c r="U99" s="24">
        <f>BRPL_EOD!U99-BRPL_ISGS_exbus!U99</f>
        <v>1.1183887148158433E-5</v>
      </c>
      <c r="V99" s="24">
        <f>BRPL_EOD!V99-BRPL_ISGS_exbus!V99</f>
        <v>3.7894637845842238E-5</v>
      </c>
      <c r="W99" s="24">
        <f>BRPL_EOD!W99-BRPL_ISGS_exbus!W99</f>
        <v>1.4446280892782548E-4</v>
      </c>
      <c r="X99" s="24">
        <f>BRPL_EOD!X99-BRPL_ISGS_exbus!X99</f>
        <v>5.4938968218509743E-5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86.3</v>
      </c>
      <c r="C3" s="197">
        <f>PPCL_NG!P3+PPCL_Spot!P3+GT_NG!P3+GT_Spot!P3+Bawana_NG!P3+Bawana_RLNG!P3+Bawana_Spot!P3</f>
        <v>86.3</v>
      </c>
      <c r="D3" s="198">
        <f t="shared" ref="D3:D66" si="0">B3-C3</f>
        <v>0</v>
      </c>
      <c r="E3" s="197">
        <f>PPCL_NG!J3+PPCL_Spot!J3+GT_NG!J3+GT_Spot!J3+Bawana_NG!J3+Bawana_RLNG!J3+Bawana_Spot!J3</f>
        <v>49.9</v>
      </c>
      <c r="F3" s="197">
        <f>PPCL_NG!Q3+PPCL_Spot!Q3+GT_NG!Q3+GT_Spot!Q3+Bawana_NG!Q3+Bawana_RLNG!Q3+Bawana_Spot!Q3</f>
        <v>49.9</v>
      </c>
      <c r="G3" s="198">
        <f t="shared" ref="G3:G66" si="1">E3-F3</f>
        <v>0</v>
      </c>
      <c r="H3" s="197">
        <f>PPCL_NG!K3+PPCL_Spot!K3+GT_NG!K3+GT_Spot!K3+Bawana_NG!K3+Bawana_RLNG!K3+Bawana_Spot!K3</f>
        <v>5.0599999999999996</v>
      </c>
      <c r="I3" s="197">
        <f>PPCL_NG!R3+PPCL_Spot!R3+GT_NG!R3+GT_Spot!R3+Bawana_NG!R3+Bawana_RLNG!R3+Bawana_Spot!R3</f>
        <v>5.0599999999999996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60.3</v>
      </c>
      <c r="O3" s="197">
        <f>PPCL_NG!T3+PPCL_Spot!T3+GT_NG!T3+GT_Spot!T3+Bawana_NG!T3+Bawana_RLNG!T3+Bawana_Spot!T3</f>
        <v>60.3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86.3</v>
      </c>
      <c r="C4" s="197">
        <f>PPCL_NG!P4+PPCL_Spot!P4+GT_NG!P4+GT_Spot!P4+Bawana_NG!P4+Bawana_RLNG!P4+Bawana_Spot!P4</f>
        <v>86.3</v>
      </c>
      <c r="D4" s="198">
        <f t="shared" si="0"/>
        <v>0</v>
      </c>
      <c r="E4" s="197">
        <f>PPCL_NG!J4+PPCL_Spot!J4+GT_NG!J4+GT_Spot!J4+Bawana_NG!J4+Bawana_RLNG!J4+Bawana_Spot!J4</f>
        <v>49.9</v>
      </c>
      <c r="F4" s="197">
        <f>PPCL_NG!Q4+PPCL_Spot!Q4+GT_NG!Q4+GT_Spot!Q4+Bawana_NG!Q4+Bawana_RLNG!Q4+Bawana_Spot!Q4</f>
        <v>49.9</v>
      </c>
      <c r="G4" s="198">
        <f t="shared" si="1"/>
        <v>0</v>
      </c>
      <c r="H4" s="197">
        <f>PPCL_NG!K4+PPCL_Spot!K4+GT_NG!K4+GT_Spot!K4+Bawana_NG!K4+Bawana_RLNG!K4+Bawana_Spot!K4</f>
        <v>5.0599999999999996</v>
      </c>
      <c r="I4" s="197">
        <f>PPCL_NG!R4+PPCL_Spot!R4+GT_NG!R4+GT_Spot!R4+Bawana_NG!R4+Bawana_RLNG!R4+Bawana_Spot!R4</f>
        <v>5.0599999999999996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60.3</v>
      </c>
      <c r="O4" s="197">
        <f>PPCL_NG!T4+PPCL_Spot!T4+GT_NG!T4+GT_Spot!T4+Bawana_NG!T4+Bawana_RLNG!T4+Bawana_Spot!T4</f>
        <v>60.3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86.3</v>
      </c>
      <c r="C5" s="197">
        <f>PPCL_NG!P5+PPCL_Spot!P5+GT_NG!P5+GT_Spot!P5+Bawana_NG!P5+Bawana_RLNG!P5+Bawana_Spot!P5</f>
        <v>86.3</v>
      </c>
      <c r="D5" s="198">
        <f t="shared" si="0"/>
        <v>0</v>
      </c>
      <c r="E5" s="197">
        <f>PPCL_NG!J5+PPCL_Spot!J5+GT_NG!J5+GT_Spot!J5+Bawana_NG!J5+Bawana_RLNG!J5+Bawana_Spot!J5</f>
        <v>49.9</v>
      </c>
      <c r="F5" s="197">
        <f>PPCL_NG!Q5+PPCL_Spot!Q5+GT_NG!Q5+GT_Spot!Q5+Bawana_NG!Q5+Bawana_RLNG!Q5+Bawana_Spot!Q5</f>
        <v>49.9</v>
      </c>
      <c r="G5" s="198">
        <f t="shared" si="1"/>
        <v>0</v>
      </c>
      <c r="H5" s="197">
        <f>PPCL_NG!K5+PPCL_Spot!K5+GT_NG!K5+GT_Spot!K5+Bawana_NG!K5+Bawana_RLNG!K5+Bawana_Spot!K5</f>
        <v>5.0599999999999996</v>
      </c>
      <c r="I5" s="197">
        <f>PPCL_NG!R5+PPCL_Spot!R5+GT_NG!R5+GT_Spot!R5+Bawana_NG!R5+Bawana_RLNG!R5+Bawana_Spot!R5</f>
        <v>5.0599999999999996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60.3</v>
      </c>
      <c r="O5" s="197">
        <f>PPCL_NG!T5+PPCL_Spot!T5+GT_NG!T5+GT_Spot!T5+Bawana_NG!T5+Bawana_RLNG!T5+Bawana_Spot!T5</f>
        <v>60.3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86.3</v>
      </c>
      <c r="C6" s="197">
        <f>PPCL_NG!P6+PPCL_Spot!P6+GT_NG!P6+GT_Spot!P6+Bawana_NG!P6+Bawana_RLNG!P6+Bawana_Spot!P6</f>
        <v>86.3</v>
      </c>
      <c r="D6" s="198">
        <f t="shared" si="0"/>
        <v>0</v>
      </c>
      <c r="E6" s="197">
        <f>PPCL_NG!J6+PPCL_Spot!J6+GT_NG!J6+GT_Spot!J6+Bawana_NG!J6+Bawana_RLNG!J6+Bawana_Spot!J6</f>
        <v>49.9</v>
      </c>
      <c r="F6" s="197">
        <f>PPCL_NG!Q6+PPCL_Spot!Q6+GT_NG!Q6+GT_Spot!Q6+Bawana_NG!Q6+Bawana_RLNG!Q6+Bawana_Spot!Q6</f>
        <v>49.9</v>
      </c>
      <c r="G6" s="198">
        <f t="shared" si="1"/>
        <v>0</v>
      </c>
      <c r="H6" s="197">
        <f>PPCL_NG!K6+PPCL_Spot!K6+GT_NG!K6+GT_Spot!K6+Bawana_NG!K6+Bawana_RLNG!K6+Bawana_Spot!K6</f>
        <v>5.0599999999999996</v>
      </c>
      <c r="I6" s="197">
        <f>PPCL_NG!R6+PPCL_Spot!R6+GT_NG!R6+GT_Spot!R6+Bawana_NG!R6+Bawana_RLNG!R6+Bawana_Spot!R6</f>
        <v>5.0599999999999996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60.3</v>
      </c>
      <c r="O6" s="197">
        <f>PPCL_NG!T6+PPCL_Spot!T6+GT_NG!T6+GT_Spot!T6+Bawana_NG!T6+Bawana_RLNG!T6+Bawana_Spot!T6</f>
        <v>60.3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86.3</v>
      </c>
      <c r="C7" s="197">
        <f>PPCL_NG!P7+PPCL_Spot!P7+GT_NG!P7+GT_Spot!P7+Bawana_NG!P7+Bawana_RLNG!P7+Bawana_Spot!P7</f>
        <v>86.3</v>
      </c>
      <c r="D7" s="198">
        <f t="shared" si="0"/>
        <v>0</v>
      </c>
      <c r="E7" s="197">
        <f>PPCL_NG!J7+PPCL_Spot!J7+GT_NG!J7+GT_Spot!J7+Bawana_NG!J7+Bawana_RLNG!J7+Bawana_Spot!J7</f>
        <v>49.9</v>
      </c>
      <c r="F7" s="197">
        <f>PPCL_NG!Q7+PPCL_Spot!Q7+GT_NG!Q7+GT_Spot!Q7+Bawana_NG!Q7+Bawana_RLNG!Q7+Bawana_Spot!Q7</f>
        <v>49.9</v>
      </c>
      <c r="G7" s="198">
        <f t="shared" si="1"/>
        <v>0</v>
      </c>
      <c r="H7" s="197">
        <f>PPCL_NG!K7+PPCL_Spot!K7+GT_NG!K7+GT_Spot!K7+Bawana_NG!K7+Bawana_RLNG!K7+Bawana_Spot!K7</f>
        <v>5.0599999999999996</v>
      </c>
      <c r="I7" s="197">
        <f>PPCL_NG!R7+PPCL_Spot!R7+GT_NG!R7+GT_Spot!R7+Bawana_NG!R7+Bawana_RLNG!R7+Bawana_Spot!R7</f>
        <v>5.0599999999999996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60.3</v>
      </c>
      <c r="O7" s="197">
        <f>PPCL_NG!T7+PPCL_Spot!T7+GT_NG!T7+GT_Spot!T7+Bawana_NG!T7+Bawana_RLNG!T7+Bawana_Spot!T7</f>
        <v>60.3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86.3</v>
      </c>
      <c r="C8" s="197">
        <f>PPCL_NG!P8+PPCL_Spot!P8+GT_NG!P8+GT_Spot!P8+Bawana_NG!P8+Bawana_RLNG!P8+Bawana_Spot!P8</f>
        <v>86.3</v>
      </c>
      <c r="D8" s="198">
        <f t="shared" si="0"/>
        <v>0</v>
      </c>
      <c r="E8" s="197">
        <f>PPCL_NG!J8+PPCL_Spot!J8+GT_NG!J8+GT_Spot!J8+Bawana_NG!J8+Bawana_RLNG!J8+Bawana_Spot!J8</f>
        <v>49.9</v>
      </c>
      <c r="F8" s="197">
        <f>PPCL_NG!Q8+PPCL_Spot!Q8+GT_NG!Q8+GT_Spot!Q8+Bawana_NG!Q8+Bawana_RLNG!Q8+Bawana_Spot!Q8</f>
        <v>49.9</v>
      </c>
      <c r="G8" s="198">
        <f t="shared" si="1"/>
        <v>0</v>
      </c>
      <c r="H8" s="197">
        <f>PPCL_NG!K8+PPCL_Spot!K8+GT_NG!K8+GT_Spot!K8+Bawana_NG!K8+Bawana_RLNG!K8+Bawana_Spot!K8</f>
        <v>5.0599999999999996</v>
      </c>
      <c r="I8" s="197">
        <f>PPCL_NG!R8+PPCL_Spot!R8+GT_NG!R8+GT_Spot!R8+Bawana_NG!R8+Bawana_RLNG!R8+Bawana_Spot!R8</f>
        <v>5.0599999999999996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60.3</v>
      </c>
      <c r="O8" s="197">
        <f>PPCL_NG!T8+PPCL_Spot!T8+GT_NG!T8+GT_Spot!T8+Bawana_NG!T8+Bawana_RLNG!T8+Bawana_Spot!T8</f>
        <v>60.3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86.3</v>
      </c>
      <c r="C9" s="197">
        <f>PPCL_NG!P9+PPCL_Spot!P9+GT_NG!P9+GT_Spot!P9+Bawana_NG!P9+Bawana_RLNG!P9+Bawana_Spot!P9</f>
        <v>86.3</v>
      </c>
      <c r="D9" s="198">
        <f t="shared" si="0"/>
        <v>0</v>
      </c>
      <c r="E9" s="197">
        <f>PPCL_NG!J9+PPCL_Spot!J9+GT_NG!J9+GT_Spot!J9+Bawana_NG!J9+Bawana_RLNG!J9+Bawana_Spot!J9</f>
        <v>49.9</v>
      </c>
      <c r="F9" s="197">
        <f>PPCL_NG!Q9+PPCL_Spot!Q9+GT_NG!Q9+GT_Spot!Q9+Bawana_NG!Q9+Bawana_RLNG!Q9+Bawana_Spot!Q9</f>
        <v>49.9</v>
      </c>
      <c r="G9" s="198">
        <f t="shared" si="1"/>
        <v>0</v>
      </c>
      <c r="H9" s="197">
        <f>PPCL_NG!K9+PPCL_Spot!K9+GT_NG!K9+GT_Spot!K9+Bawana_NG!K9+Bawana_RLNG!K9+Bawana_Spot!K9</f>
        <v>5.0599999999999996</v>
      </c>
      <c r="I9" s="197">
        <f>PPCL_NG!R9+PPCL_Spot!R9+GT_NG!R9+GT_Spot!R9+Bawana_NG!R9+Bawana_RLNG!R9+Bawana_Spot!R9</f>
        <v>5.0599999999999996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60.3</v>
      </c>
      <c r="O9" s="197">
        <f>PPCL_NG!T9+PPCL_Spot!T9+GT_NG!T9+GT_Spot!T9+Bawana_NG!T9+Bawana_RLNG!T9+Bawana_Spot!T9</f>
        <v>60.3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86.3</v>
      </c>
      <c r="C10" s="197">
        <f>PPCL_NG!P10+PPCL_Spot!P10+GT_NG!P10+GT_Spot!P10+Bawana_NG!P10+Bawana_RLNG!P10+Bawana_Spot!P10</f>
        <v>86.3</v>
      </c>
      <c r="D10" s="198">
        <f t="shared" si="0"/>
        <v>0</v>
      </c>
      <c r="E10" s="197">
        <f>PPCL_NG!J10+PPCL_Spot!J10+GT_NG!J10+GT_Spot!J10+Bawana_NG!J10+Bawana_RLNG!J10+Bawana_Spot!J10</f>
        <v>49.9</v>
      </c>
      <c r="F10" s="197">
        <f>PPCL_NG!Q10+PPCL_Spot!Q10+GT_NG!Q10+GT_Spot!Q10+Bawana_NG!Q10+Bawana_RLNG!Q10+Bawana_Spot!Q10</f>
        <v>49.9</v>
      </c>
      <c r="G10" s="198">
        <f t="shared" si="1"/>
        <v>0</v>
      </c>
      <c r="H10" s="197">
        <f>PPCL_NG!K10+PPCL_Spot!K10+GT_NG!K10+GT_Spot!K10+Bawana_NG!K10+Bawana_RLNG!K10+Bawana_Spot!K10</f>
        <v>5.0599999999999996</v>
      </c>
      <c r="I10" s="197">
        <f>PPCL_NG!R10+PPCL_Spot!R10+GT_NG!R10+GT_Spot!R10+Bawana_NG!R10+Bawana_RLNG!R10+Bawana_Spot!R10</f>
        <v>5.0599999999999996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60.3</v>
      </c>
      <c r="O10" s="197">
        <f>PPCL_NG!T10+PPCL_Spot!T10+GT_NG!T10+GT_Spot!T10+Bawana_NG!T10+Bawana_RLNG!T10+Bawana_Spot!T10</f>
        <v>60.3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86.3</v>
      </c>
      <c r="C11" s="197">
        <f>PPCL_NG!P11+PPCL_Spot!P11+GT_NG!P11+GT_Spot!P11+Bawana_NG!P11+Bawana_RLNG!P11+Bawana_Spot!P11</f>
        <v>86.3</v>
      </c>
      <c r="D11" s="198">
        <f t="shared" si="0"/>
        <v>0</v>
      </c>
      <c r="E11" s="197">
        <f>PPCL_NG!J11+PPCL_Spot!J11+GT_NG!J11+GT_Spot!J11+Bawana_NG!J11+Bawana_RLNG!J11+Bawana_Spot!J11</f>
        <v>49.9</v>
      </c>
      <c r="F11" s="197">
        <f>PPCL_NG!Q11+PPCL_Spot!Q11+GT_NG!Q11+GT_Spot!Q11+Bawana_NG!Q11+Bawana_RLNG!Q11+Bawana_Spot!Q11</f>
        <v>49.9</v>
      </c>
      <c r="G11" s="198">
        <f t="shared" si="1"/>
        <v>0</v>
      </c>
      <c r="H11" s="197">
        <f>PPCL_NG!K11+PPCL_Spot!K11+GT_NG!K11+GT_Spot!K11+Bawana_NG!K11+Bawana_RLNG!K11+Bawana_Spot!K11</f>
        <v>5.0599999999999996</v>
      </c>
      <c r="I11" s="197">
        <f>PPCL_NG!R11+PPCL_Spot!R11+GT_NG!R11+GT_Spot!R11+Bawana_NG!R11+Bawana_RLNG!R11+Bawana_Spot!R11</f>
        <v>5.0599999999999996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60.3</v>
      </c>
      <c r="O11" s="197">
        <f>PPCL_NG!T11+PPCL_Spot!T11+GT_NG!T11+GT_Spot!T11+Bawana_NG!T11+Bawana_RLNG!T11+Bawana_Spot!T11</f>
        <v>60.3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86.3</v>
      </c>
      <c r="C12" s="197">
        <f>PPCL_NG!P12+PPCL_Spot!P12+GT_NG!P12+GT_Spot!P12+Bawana_NG!P12+Bawana_RLNG!P12+Bawana_Spot!P12</f>
        <v>86.3</v>
      </c>
      <c r="D12" s="198">
        <f t="shared" si="0"/>
        <v>0</v>
      </c>
      <c r="E12" s="197">
        <f>PPCL_NG!J12+PPCL_Spot!J12+GT_NG!J12+GT_Spot!J12+Bawana_NG!J12+Bawana_RLNG!J12+Bawana_Spot!J12</f>
        <v>49.9</v>
      </c>
      <c r="F12" s="197">
        <f>PPCL_NG!Q12+PPCL_Spot!Q12+GT_NG!Q12+GT_Spot!Q12+Bawana_NG!Q12+Bawana_RLNG!Q12+Bawana_Spot!Q12</f>
        <v>49.9</v>
      </c>
      <c r="G12" s="198">
        <f t="shared" si="1"/>
        <v>0</v>
      </c>
      <c r="H12" s="197">
        <f>PPCL_NG!K12+PPCL_Spot!K12+GT_NG!K12+GT_Spot!K12+Bawana_NG!K12+Bawana_RLNG!K12+Bawana_Spot!K12</f>
        <v>5.0599999999999996</v>
      </c>
      <c r="I12" s="197">
        <f>PPCL_NG!R12+PPCL_Spot!R12+GT_NG!R12+GT_Spot!R12+Bawana_NG!R12+Bawana_RLNG!R12+Bawana_Spot!R12</f>
        <v>5.0599999999999996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60.3</v>
      </c>
      <c r="O12" s="197">
        <f>PPCL_NG!T12+PPCL_Spot!T12+GT_NG!T12+GT_Spot!T12+Bawana_NG!T12+Bawana_RLNG!T12+Bawana_Spot!T12</f>
        <v>60.3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86.3</v>
      </c>
      <c r="C13" s="197">
        <f>PPCL_NG!P13+PPCL_Spot!P13+GT_NG!P13+GT_Spot!P13+Bawana_NG!P13+Bawana_RLNG!P13+Bawana_Spot!P13</f>
        <v>86.3</v>
      </c>
      <c r="D13" s="198">
        <f t="shared" si="0"/>
        <v>0</v>
      </c>
      <c r="E13" s="197">
        <f>PPCL_NG!J13+PPCL_Spot!J13+GT_NG!J13+GT_Spot!J13+Bawana_NG!J13+Bawana_RLNG!J13+Bawana_Spot!J13</f>
        <v>49.9</v>
      </c>
      <c r="F13" s="197">
        <f>PPCL_NG!Q13+PPCL_Spot!Q13+GT_NG!Q13+GT_Spot!Q13+Bawana_NG!Q13+Bawana_RLNG!Q13+Bawana_Spot!Q13</f>
        <v>49.9</v>
      </c>
      <c r="G13" s="198">
        <f t="shared" si="1"/>
        <v>0</v>
      </c>
      <c r="H13" s="197">
        <f>PPCL_NG!K13+PPCL_Spot!K13+GT_NG!K13+GT_Spot!K13+Bawana_NG!K13+Bawana_RLNG!K13+Bawana_Spot!K13</f>
        <v>5.0599999999999996</v>
      </c>
      <c r="I13" s="197">
        <f>PPCL_NG!R13+PPCL_Spot!R13+GT_NG!R13+GT_Spot!R13+Bawana_NG!R13+Bawana_RLNG!R13+Bawana_Spot!R13</f>
        <v>5.0599999999999996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60.3</v>
      </c>
      <c r="O13" s="197">
        <f>PPCL_NG!T13+PPCL_Spot!T13+GT_NG!T13+GT_Spot!T13+Bawana_NG!T13+Bawana_RLNG!T13+Bawana_Spot!T13</f>
        <v>60.3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86.3</v>
      </c>
      <c r="C14" s="197">
        <f>PPCL_NG!P14+PPCL_Spot!P14+GT_NG!P14+GT_Spot!P14+Bawana_NG!P14+Bawana_RLNG!P14+Bawana_Spot!P14</f>
        <v>86.3</v>
      </c>
      <c r="D14" s="198">
        <f t="shared" si="0"/>
        <v>0</v>
      </c>
      <c r="E14" s="197">
        <f>PPCL_NG!J14+PPCL_Spot!J14+GT_NG!J14+GT_Spot!J14+Bawana_NG!J14+Bawana_RLNG!J14+Bawana_Spot!J14</f>
        <v>49.9</v>
      </c>
      <c r="F14" s="197">
        <f>PPCL_NG!Q14+PPCL_Spot!Q14+GT_NG!Q14+GT_Spot!Q14+Bawana_NG!Q14+Bawana_RLNG!Q14+Bawana_Spot!Q14</f>
        <v>49.9</v>
      </c>
      <c r="G14" s="198">
        <f t="shared" si="1"/>
        <v>0</v>
      </c>
      <c r="H14" s="197">
        <f>PPCL_NG!K14+PPCL_Spot!K14+GT_NG!K14+GT_Spot!K14+Bawana_NG!K14+Bawana_RLNG!K14+Bawana_Spot!K14</f>
        <v>5.0599999999999996</v>
      </c>
      <c r="I14" s="197">
        <f>PPCL_NG!R14+PPCL_Spot!R14+GT_NG!R14+GT_Spot!R14+Bawana_NG!R14+Bawana_RLNG!R14+Bawana_Spot!R14</f>
        <v>5.0599999999999996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60.3</v>
      </c>
      <c r="O14" s="197">
        <f>PPCL_NG!T14+PPCL_Spot!T14+GT_NG!T14+GT_Spot!T14+Bawana_NG!T14+Bawana_RLNG!T14+Bawana_Spot!T14</f>
        <v>60.3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86.3</v>
      </c>
      <c r="C15" s="197">
        <f>PPCL_NG!P15+PPCL_Spot!P15+GT_NG!P15+GT_Spot!P15+Bawana_NG!P15+Bawana_RLNG!P15+Bawana_Spot!P15</f>
        <v>86.3</v>
      </c>
      <c r="D15" s="198">
        <f t="shared" si="0"/>
        <v>0</v>
      </c>
      <c r="E15" s="197">
        <f>PPCL_NG!J15+PPCL_Spot!J15+GT_NG!J15+GT_Spot!J15+Bawana_NG!J15+Bawana_RLNG!J15+Bawana_Spot!J15</f>
        <v>49.9</v>
      </c>
      <c r="F15" s="197">
        <f>PPCL_NG!Q15+PPCL_Spot!Q15+GT_NG!Q15+GT_Spot!Q15+Bawana_NG!Q15+Bawana_RLNG!Q15+Bawana_Spot!Q15</f>
        <v>49.9</v>
      </c>
      <c r="G15" s="198">
        <f t="shared" si="1"/>
        <v>0</v>
      </c>
      <c r="H15" s="197">
        <f>PPCL_NG!K15+PPCL_Spot!K15+GT_NG!K15+GT_Spot!K15+Bawana_NG!K15+Bawana_RLNG!K15+Bawana_Spot!K15</f>
        <v>5.0599999999999996</v>
      </c>
      <c r="I15" s="197">
        <f>PPCL_NG!R15+PPCL_Spot!R15+GT_NG!R15+GT_Spot!R15+Bawana_NG!R15+Bawana_RLNG!R15+Bawana_Spot!R15</f>
        <v>5.0599999999999996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60.3</v>
      </c>
      <c r="O15" s="197">
        <f>PPCL_NG!T15+PPCL_Spot!T15+GT_NG!T15+GT_Spot!T15+Bawana_NG!T15+Bawana_RLNG!T15+Bawana_Spot!T15</f>
        <v>60.3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86.3</v>
      </c>
      <c r="C16" s="197">
        <f>PPCL_NG!P16+PPCL_Spot!P16+GT_NG!P16+GT_Spot!P16+Bawana_NG!P16+Bawana_RLNG!P16+Bawana_Spot!P16</f>
        <v>86.3</v>
      </c>
      <c r="D16" s="198">
        <f t="shared" si="0"/>
        <v>0</v>
      </c>
      <c r="E16" s="197">
        <f>PPCL_NG!J16+PPCL_Spot!J16+GT_NG!J16+GT_Spot!J16+Bawana_NG!J16+Bawana_RLNG!J16+Bawana_Spot!J16</f>
        <v>49.9</v>
      </c>
      <c r="F16" s="197">
        <f>PPCL_NG!Q16+PPCL_Spot!Q16+GT_NG!Q16+GT_Spot!Q16+Bawana_NG!Q16+Bawana_RLNG!Q16+Bawana_Spot!Q16</f>
        <v>49.9</v>
      </c>
      <c r="G16" s="198">
        <f t="shared" si="1"/>
        <v>0</v>
      </c>
      <c r="H16" s="197">
        <f>PPCL_NG!K16+PPCL_Spot!K16+GT_NG!K16+GT_Spot!K16+Bawana_NG!K16+Bawana_RLNG!K16+Bawana_Spot!K16</f>
        <v>5.0599999999999996</v>
      </c>
      <c r="I16" s="197">
        <f>PPCL_NG!R16+PPCL_Spot!R16+GT_NG!R16+GT_Spot!R16+Bawana_NG!R16+Bawana_RLNG!R16+Bawana_Spot!R16</f>
        <v>5.0599999999999996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60.3</v>
      </c>
      <c r="O16" s="197">
        <f>PPCL_NG!T16+PPCL_Spot!T16+GT_NG!T16+GT_Spot!T16+Bawana_NG!T16+Bawana_RLNG!T16+Bawana_Spot!T16</f>
        <v>60.3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86.3</v>
      </c>
      <c r="C17" s="197">
        <f>PPCL_NG!P17+PPCL_Spot!P17+GT_NG!P17+GT_Spot!P17+Bawana_NG!P17+Bawana_RLNG!P17+Bawana_Spot!P17</f>
        <v>86.3</v>
      </c>
      <c r="D17" s="198">
        <f t="shared" si="0"/>
        <v>0</v>
      </c>
      <c r="E17" s="197">
        <f>PPCL_NG!J17+PPCL_Spot!J17+GT_NG!J17+GT_Spot!J17+Bawana_NG!J17+Bawana_RLNG!J17+Bawana_Spot!J17</f>
        <v>49.9</v>
      </c>
      <c r="F17" s="197">
        <f>PPCL_NG!Q17+PPCL_Spot!Q17+GT_NG!Q17+GT_Spot!Q17+Bawana_NG!Q17+Bawana_RLNG!Q17+Bawana_Spot!Q17</f>
        <v>49.9</v>
      </c>
      <c r="G17" s="198">
        <f t="shared" si="1"/>
        <v>0</v>
      </c>
      <c r="H17" s="197">
        <f>PPCL_NG!K17+PPCL_Spot!K17+GT_NG!K17+GT_Spot!K17+Bawana_NG!K17+Bawana_RLNG!K17+Bawana_Spot!K17</f>
        <v>5.0599999999999996</v>
      </c>
      <c r="I17" s="197">
        <f>PPCL_NG!R17+PPCL_Spot!R17+GT_NG!R17+GT_Spot!R17+Bawana_NG!R17+Bawana_RLNG!R17+Bawana_Spot!R17</f>
        <v>5.0599999999999996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60.3</v>
      </c>
      <c r="O17" s="197">
        <f>PPCL_NG!T17+PPCL_Spot!T17+GT_NG!T17+GT_Spot!T17+Bawana_NG!T17+Bawana_RLNG!T17+Bawana_Spot!T17</f>
        <v>60.3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86.3</v>
      </c>
      <c r="C18" s="197">
        <f>PPCL_NG!P18+PPCL_Spot!P18+GT_NG!P18+GT_Spot!P18+Bawana_NG!P18+Bawana_RLNG!P18+Bawana_Spot!P18</f>
        <v>86.3</v>
      </c>
      <c r="D18" s="198">
        <f t="shared" si="0"/>
        <v>0</v>
      </c>
      <c r="E18" s="197">
        <f>PPCL_NG!J18+PPCL_Spot!J18+GT_NG!J18+GT_Spot!J18+Bawana_NG!J18+Bawana_RLNG!J18+Bawana_Spot!J18</f>
        <v>49.9</v>
      </c>
      <c r="F18" s="197">
        <f>PPCL_NG!Q18+PPCL_Spot!Q18+GT_NG!Q18+GT_Spot!Q18+Bawana_NG!Q18+Bawana_RLNG!Q18+Bawana_Spot!Q18</f>
        <v>49.9</v>
      </c>
      <c r="G18" s="198">
        <f t="shared" si="1"/>
        <v>0</v>
      </c>
      <c r="H18" s="197">
        <f>PPCL_NG!K18+PPCL_Spot!K18+GT_NG!K18+GT_Spot!K18+Bawana_NG!K18+Bawana_RLNG!K18+Bawana_Spot!K18</f>
        <v>5.0599999999999996</v>
      </c>
      <c r="I18" s="197">
        <f>PPCL_NG!R18+PPCL_Spot!R18+GT_NG!R18+GT_Spot!R18+Bawana_NG!R18+Bawana_RLNG!R18+Bawana_Spot!R18</f>
        <v>5.0599999999999996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60.3</v>
      </c>
      <c r="O18" s="197">
        <f>PPCL_NG!T18+PPCL_Spot!T18+GT_NG!T18+GT_Spot!T18+Bawana_NG!T18+Bawana_RLNG!T18+Bawana_Spot!T18</f>
        <v>60.3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86.3</v>
      </c>
      <c r="C19" s="197">
        <f>PPCL_NG!P19+PPCL_Spot!P19+GT_NG!P19+GT_Spot!P19+Bawana_NG!P19+Bawana_RLNG!P19+Bawana_Spot!P19</f>
        <v>86.3</v>
      </c>
      <c r="D19" s="198">
        <f t="shared" si="0"/>
        <v>0</v>
      </c>
      <c r="E19" s="197">
        <f>PPCL_NG!J19+PPCL_Spot!J19+GT_NG!J19+GT_Spot!J19+Bawana_NG!J19+Bawana_RLNG!J19+Bawana_Spot!J19</f>
        <v>49.9</v>
      </c>
      <c r="F19" s="197">
        <f>PPCL_NG!Q19+PPCL_Spot!Q19+GT_NG!Q19+GT_Spot!Q19+Bawana_NG!Q19+Bawana_RLNG!Q19+Bawana_Spot!Q19</f>
        <v>49.9</v>
      </c>
      <c r="G19" s="198">
        <f t="shared" si="1"/>
        <v>0</v>
      </c>
      <c r="H19" s="197">
        <f>PPCL_NG!K19+PPCL_Spot!K19+GT_NG!K19+GT_Spot!K19+Bawana_NG!K19+Bawana_RLNG!K19+Bawana_Spot!K19</f>
        <v>5.0599999999999996</v>
      </c>
      <c r="I19" s="197">
        <f>PPCL_NG!R19+PPCL_Spot!R19+GT_NG!R19+GT_Spot!R19+Bawana_NG!R19+Bawana_RLNG!R19+Bawana_Spot!R19</f>
        <v>5.0599999999999996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60.3</v>
      </c>
      <c r="O19" s="197">
        <f>PPCL_NG!T19+PPCL_Spot!T19+GT_NG!T19+GT_Spot!T19+Bawana_NG!T19+Bawana_RLNG!T19+Bawana_Spot!T19</f>
        <v>60.3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86.3</v>
      </c>
      <c r="C20" s="197">
        <f>PPCL_NG!P20+PPCL_Spot!P20+GT_NG!P20+GT_Spot!P20+Bawana_NG!P20+Bawana_RLNG!P20+Bawana_Spot!P20</f>
        <v>86.3</v>
      </c>
      <c r="D20" s="198">
        <f t="shared" si="0"/>
        <v>0</v>
      </c>
      <c r="E20" s="197">
        <f>PPCL_NG!J20+PPCL_Spot!J20+GT_NG!J20+GT_Spot!J20+Bawana_NG!J20+Bawana_RLNG!J20+Bawana_Spot!J20</f>
        <v>49.9</v>
      </c>
      <c r="F20" s="197">
        <f>PPCL_NG!Q20+PPCL_Spot!Q20+GT_NG!Q20+GT_Spot!Q20+Bawana_NG!Q20+Bawana_RLNG!Q20+Bawana_Spot!Q20</f>
        <v>49.9</v>
      </c>
      <c r="G20" s="198">
        <f t="shared" si="1"/>
        <v>0</v>
      </c>
      <c r="H20" s="197">
        <f>PPCL_NG!K20+PPCL_Spot!K20+GT_NG!K20+GT_Spot!K20+Bawana_NG!K20+Bawana_RLNG!K20+Bawana_Spot!K20</f>
        <v>5.0599999999999996</v>
      </c>
      <c r="I20" s="197">
        <f>PPCL_NG!R20+PPCL_Spot!R20+GT_NG!R20+GT_Spot!R20+Bawana_NG!R20+Bawana_RLNG!R20+Bawana_Spot!R20</f>
        <v>5.0599999999999996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60.3</v>
      </c>
      <c r="O20" s="197">
        <f>PPCL_NG!T20+PPCL_Spot!T20+GT_NG!T20+GT_Spot!T20+Bawana_NG!T20+Bawana_RLNG!T20+Bawana_Spot!T20</f>
        <v>60.3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86.3</v>
      </c>
      <c r="C21" s="197">
        <f>PPCL_NG!P21+PPCL_Spot!P21+GT_NG!P21+GT_Spot!P21+Bawana_NG!P21+Bawana_RLNG!P21+Bawana_Spot!P21</f>
        <v>86.3</v>
      </c>
      <c r="D21" s="198">
        <f t="shared" si="0"/>
        <v>0</v>
      </c>
      <c r="E21" s="197">
        <f>PPCL_NG!J21+PPCL_Spot!J21+GT_NG!J21+GT_Spot!J21+Bawana_NG!J21+Bawana_RLNG!J21+Bawana_Spot!J21</f>
        <v>49.9</v>
      </c>
      <c r="F21" s="197">
        <f>PPCL_NG!Q21+PPCL_Spot!Q21+GT_NG!Q21+GT_Spot!Q21+Bawana_NG!Q21+Bawana_RLNG!Q21+Bawana_Spot!Q21</f>
        <v>49.9</v>
      </c>
      <c r="G21" s="198">
        <f t="shared" si="1"/>
        <v>0</v>
      </c>
      <c r="H21" s="197">
        <f>PPCL_NG!K21+PPCL_Spot!K21+GT_NG!K21+GT_Spot!K21+Bawana_NG!K21+Bawana_RLNG!K21+Bawana_Spot!K21</f>
        <v>5.0599999999999996</v>
      </c>
      <c r="I21" s="197">
        <f>PPCL_NG!R21+PPCL_Spot!R21+GT_NG!R21+GT_Spot!R21+Bawana_NG!R21+Bawana_RLNG!R21+Bawana_Spot!R21</f>
        <v>5.0599999999999996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60.3</v>
      </c>
      <c r="O21" s="197">
        <f>PPCL_NG!T21+PPCL_Spot!T21+GT_NG!T21+GT_Spot!T21+Bawana_NG!T21+Bawana_RLNG!T21+Bawana_Spot!T21</f>
        <v>60.3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86.3</v>
      </c>
      <c r="C22" s="197">
        <f>PPCL_NG!P22+PPCL_Spot!P22+GT_NG!P22+GT_Spot!P22+Bawana_NG!P22+Bawana_RLNG!P22+Bawana_Spot!P22</f>
        <v>86.3</v>
      </c>
      <c r="D22" s="198">
        <f t="shared" si="0"/>
        <v>0</v>
      </c>
      <c r="E22" s="197">
        <f>PPCL_NG!J22+PPCL_Spot!J22+GT_NG!J22+GT_Spot!J22+Bawana_NG!J22+Bawana_RLNG!J22+Bawana_Spot!J22</f>
        <v>49.9</v>
      </c>
      <c r="F22" s="197">
        <f>PPCL_NG!Q22+PPCL_Spot!Q22+GT_NG!Q22+GT_Spot!Q22+Bawana_NG!Q22+Bawana_RLNG!Q22+Bawana_Spot!Q22</f>
        <v>49.9</v>
      </c>
      <c r="G22" s="198">
        <f t="shared" si="1"/>
        <v>0</v>
      </c>
      <c r="H22" s="197">
        <f>PPCL_NG!K22+PPCL_Spot!K22+GT_NG!K22+GT_Spot!K22+Bawana_NG!K22+Bawana_RLNG!K22+Bawana_Spot!K22</f>
        <v>5.0599999999999996</v>
      </c>
      <c r="I22" s="197">
        <f>PPCL_NG!R22+PPCL_Spot!R22+GT_NG!R22+GT_Spot!R22+Bawana_NG!R22+Bawana_RLNG!R22+Bawana_Spot!R22</f>
        <v>5.0599999999999996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60.3</v>
      </c>
      <c r="O22" s="197">
        <f>PPCL_NG!T22+PPCL_Spot!T22+GT_NG!T22+GT_Spot!T22+Bawana_NG!T22+Bawana_RLNG!T22+Bawana_Spot!T22</f>
        <v>60.3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86.3</v>
      </c>
      <c r="C23" s="197">
        <f>PPCL_NG!P23+PPCL_Spot!P23+GT_NG!P23+GT_Spot!P23+Bawana_NG!P23+Bawana_RLNG!P23+Bawana_Spot!P23</f>
        <v>86.3</v>
      </c>
      <c r="D23" s="198">
        <f t="shared" si="0"/>
        <v>0</v>
      </c>
      <c r="E23" s="197">
        <f>PPCL_NG!J23+PPCL_Spot!J23+GT_NG!J23+GT_Spot!J23+Bawana_NG!J23+Bawana_RLNG!J23+Bawana_Spot!J23</f>
        <v>49.9</v>
      </c>
      <c r="F23" s="197">
        <f>PPCL_NG!Q23+PPCL_Spot!Q23+GT_NG!Q23+GT_Spot!Q23+Bawana_NG!Q23+Bawana_RLNG!Q23+Bawana_Spot!Q23</f>
        <v>49.9</v>
      </c>
      <c r="G23" s="198">
        <f t="shared" si="1"/>
        <v>0</v>
      </c>
      <c r="H23" s="197">
        <f>PPCL_NG!K23+PPCL_Spot!K23+GT_NG!K23+GT_Spot!K23+Bawana_NG!K23+Bawana_RLNG!K23+Bawana_Spot!K23</f>
        <v>5.0599999999999996</v>
      </c>
      <c r="I23" s="197">
        <f>PPCL_NG!R23+PPCL_Spot!R23+GT_NG!R23+GT_Spot!R23+Bawana_NG!R23+Bawana_RLNG!R23+Bawana_Spot!R23</f>
        <v>5.0599999999999996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60.3</v>
      </c>
      <c r="O23" s="197">
        <f>PPCL_NG!T23+PPCL_Spot!T23+GT_NG!T23+GT_Spot!T23+Bawana_NG!T23+Bawana_RLNG!T23+Bawana_Spot!T23</f>
        <v>60.3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86.3</v>
      </c>
      <c r="C24" s="197">
        <f>PPCL_NG!P24+PPCL_Spot!P24+GT_NG!P24+GT_Spot!P24+Bawana_NG!P24+Bawana_RLNG!P24+Bawana_Spot!P24</f>
        <v>86.3</v>
      </c>
      <c r="D24" s="198">
        <f t="shared" si="0"/>
        <v>0</v>
      </c>
      <c r="E24" s="197">
        <f>PPCL_NG!J24+PPCL_Spot!J24+GT_NG!J24+GT_Spot!J24+Bawana_NG!J24+Bawana_RLNG!J24+Bawana_Spot!J24</f>
        <v>49.9</v>
      </c>
      <c r="F24" s="197">
        <f>PPCL_NG!Q24+PPCL_Spot!Q24+GT_NG!Q24+GT_Spot!Q24+Bawana_NG!Q24+Bawana_RLNG!Q24+Bawana_Spot!Q24</f>
        <v>49.9</v>
      </c>
      <c r="G24" s="198">
        <f t="shared" si="1"/>
        <v>0</v>
      </c>
      <c r="H24" s="197">
        <f>PPCL_NG!K24+PPCL_Spot!K24+GT_NG!K24+GT_Spot!K24+Bawana_NG!K24+Bawana_RLNG!K24+Bawana_Spot!K24</f>
        <v>5.0599999999999996</v>
      </c>
      <c r="I24" s="197">
        <f>PPCL_NG!R24+PPCL_Spot!R24+GT_NG!R24+GT_Spot!R24+Bawana_NG!R24+Bawana_RLNG!R24+Bawana_Spot!R24</f>
        <v>5.0599999999999996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60.3</v>
      </c>
      <c r="O24" s="197">
        <f>PPCL_NG!T24+PPCL_Spot!T24+GT_NG!T24+GT_Spot!T24+Bawana_NG!T24+Bawana_RLNG!T24+Bawana_Spot!T24</f>
        <v>60.3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84.67</v>
      </c>
      <c r="C25" s="197">
        <f>PPCL_NG!P25+PPCL_Spot!P25+GT_NG!P25+GT_Spot!P25+Bawana_NG!P25+Bawana_RLNG!P25+Bawana_Spot!P25</f>
        <v>84.67</v>
      </c>
      <c r="D25" s="198">
        <f t="shared" si="0"/>
        <v>0</v>
      </c>
      <c r="E25" s="197">
        <f>PPCL_NG!J25+PPCL_Spot!J25+GT_NG!J25+GT_Spot!J25+Bawana_NG!J25+Bawana_RLNG!J25+Bawana_Spot!J25</f>
        <v>48.96</v>
      </c>
      <c r="F25" s="197">
        <f>PPCL_NG!Q25+PPCL_Spot!Q25+GT_NG!Q25+GT_Spot!Q25+Bawana_NG!Q25+Bawana_RLNG!Q25+Bawana_Spot!Q25</f>
        <v>48.96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59.17</v>
      </c>
      <c r="O25" s="197">
        <f>PPCL_NG!T25+PPCL_Spot!T25+GT_NG!T25+GT_Spot!T25+Bawana_NG!T25+Bawana_RLNG!T25+Bawana_Spot!T25</f>
        <v>59.17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84.67</v>
      </c>
      <c r="C26" s="197">
        <f>PPCL_NG!P26+PPCL_Spot!P26+GT_NG!P26+GT_Spot!P26+Bawana_NG!P26+Bawana_RLNG!P26+Bawana_Spot!P26</f>
        <v>84.67</v>
      </c>
      <c r="D26" s="198">
        <f t="shared" si="0"/>
        <v>0</v>
      </c>
      <c r="E26" s="197">
        <f>PPCL_NG!J26+PPCL_Spot!J26+GT_NG!J26+GT_Spot!J26+Bawana_NG!J26+Bawana_RLNG!J26+Bawana_Spot!J26</f>
        <v>48.96</v>
      </c>
      <c r="F26" s="197">
        <f>PPCL_NG!Q26+PPCL_Spot!Q26+GT_NG!Q26+GT_Spot!Q26+Bawana_NG!Q26+Bawana_RLNG!Q26+Bawana_Spot!Q26</f>
        <v>48.96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59.17</v>
      </c>
      <c r="O26" s="197">
        <f>PPCL_NG!T26+PPCL_Spot!T26+GT_NG!T26+GT_Spot!T26+Bawana_NG!T26+Bawana_RLNG!T26+Bawana_Spot!T26</f>
        <v>59.17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48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56</v>
      </c>
      <c r="O27" s="197">
        <f>PPCL_NG!T27+PPCL_Spot!T27+GT_NG!T27+GT_Spot!T27+Bawana_NG!T27+Bawana_RLNG!T27+Bawana_Spot!T27</f>
        <v>56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48</v>
      </c>
      <c r="F28" s="197">
        <f>PPCL_NG!Q28+PPCL_Spot!Q28+GT_NG!Q28+GT_Spot!Q28+Bawana_NG!Q28+Bawana_RLNG!Q28+Bawana_Spot!Q28</f>
        <v>48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56</v>
      </c>
      <c r="O28" s="197">
        <f>PPCL_NG!T28+PPCL_Spot!T28+GT_NG!T28+GT_Spot!T28+Bawana_NG!T28+Bawana_RLNG!T28+Bawana_Spot!T28</f>
        <v>56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56</v>
      </c>
      <c r="O29" s="197">
        <f>PPCL_NG!T29+PPCL_Spot!T29+GT_NG!T29+GT_Spot!T29+Bawana_NG!T29+Bawana_RLNG!T29+Bawana_Spot!T29</f>
        <v>56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48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56</v>
      </c>
      <c r="O30" s="197">
        <f>PPCL_NG!T30+PPCL_Spot!T30+GT_NG!T30+GT_Spot!T30+Bawana_NG!T30+Bawana_RLNG!T30+Bawana_Spot!T30</f>
        <v>56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48</v>
      </c>
      <c r="F31" s="197">
        <f>PPCL_NG!Q31+PPCL_Spot!Q31+GT_NG!Q31+GT_Spot!Q31+Bawana_NG!Q31+Bawana_RLNG!Q31+Bawana_Spot!Q31</f>
        <v>48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56</v>
      </c>
      <c r="O31" s="197">
        <f>PPCL_NG!T31+PPCL_Spot!T31+GT_NG!T31+GT_Spot!T31+Bawana_NG!T31+Bawana_RLNG!T31+Bawana_Spot!T31</f>
        <v>56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83.998579941676169</v>
      </c>
      <c r="D32" s="198">
        <f t="shared" si="0"/>
        <v>1.4200583238306308E-3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54.999070199907017</v>
      </c>
      <c r="G32" s="198">
        <f t="shared" si="1"/>
        <v>9.2980009298315736E-4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4.9999154727188193</v>
      </c>
      <c r="J32" s="198">
        <f t="shared" si="2"/>
        <v>8.452728118069075E-5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22.999611174506569</v>
      </c>
      <c r="M32" s="198">
        <f t="shared" si="3"/>
        <v>3.8882549343099981E-4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69.608823211191407</v>
      </c>
      <c r="P32" s="198">
        <f t="shared" si="4"/>
        <v>1.1767888085927325E-3</v>
      </c>
      <c r="Q32" s="198">
        <f t="shared" si="5"/>
        <v>4.0000000000182112E-3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99.60842026801997</v>
      </c>
      <c r="D33" s="198">
        <f t="shared" si="0"/>
        <v>1.5797319800299192E-3</v>
      </c>
      <c r="E33" s="197">
        <f>PPCL_NG!J33+PPCL_Spot!J33+GT_NG!J33+GT_Spot!J33+Bawana_NG!J33+Bawana_RLNG!J33+Bawana_Spot!J33</f>
        <v>55</v>
      </c>
      <c r="F33" s="197">
        <f>PPCL_NG!Q33+PPCL_Spot!Q33+GT_NG!Q33+GT_Spot!Q33+Bawana_NG!Q33+Bawana_RLNG!Q33+Bawana_Spot!Q33</f>
        <v>54.9991277456189</v>
      </c>
      <c r="G33" s="198">
        <f t="shared" si="1"/>
        <v>8.7225438110039022E-4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4.9999207041471729</v>
      </c>
      <c r="J33" s="198">
        <f t="shared" si="2"/>
        <v>7.9295852827065971E-5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22.999635239076994</v>
      </c>
      <c r="M33" s="198">
        <f t="shared" si="3"/>
        <v>3.6476092300574692E-4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69.608896043136937</v>
      </c>
      <c r="P33" s="198">
        <f t="shared" si="4"/>
        <v>1.1039568630621943E-3</v>
      </c>
      <c r="Q33" s="198">
        <f t="shared" si="5"/>
        <v>4.0000000000253166E-3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99.60842026801997</v>
      </c>
      <c r="D34" s="198">
        <f t="shared" si="0"/>
        <v>1.5797319800299192E-3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54.9991277456189</v>
      </c>
      <c r="G34" s="198">
        <f t="shared" si="1"/>
        <v>8.7225438110039022E-4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4.9999207041471729</v>
      </c>
      <c r="J34" s="198">
        <f t="shared" si="2"/>
        <v>7.9295852827065971E-5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22.999635239076994</v>
      </c>
      <c r="M34" s="198">
        <f t="shared" si="3"/>
        <v>3.6476092300574692E-4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69.608896043136937</v>
      </c>
      <c r="P34" s="198">
        <f t="shared" si="4"/>
        <v>1.1039568630621943E-3</v>
      </c>
      <c r="Q34" s="198">
        <f t="shared" si="5"/>
        <v>4.0000000000253166E-3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99.60842026801997</v>
      </c>
      <c r="D35" s="198">
        <f t="shared" si="0"/>
        <v>1.5797319800299192E-3</v>
      </c>
      <c r="E35" s="197">
        <f>PPCL_NG!J35+PPCL_Spot!J35+GT_NG!J35+GT_Spot!J35+Bawana_NG!J35+Bawana_RLNG!J35+Bawana_Spot!J35</f>
        <v>55</v>
      </c>
      <c r="F35" s="197">
        <f>PPCL_NG!Q35+PPCL_Spot!Q35+GT_NG!Q35+GT_Spot!Q35+Bawana_NG!Q35+Bawana_RLNG!Q35+Bawana_Spot!Q35</f>
        <v>54.9991277456189</v>
      </c>
      <c r="G35" s="198">
        <f t="shared" si="1"/>
        <v>8.7225438110039022E-4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4.9999207041471729</v>
      </c>
      <c r="J35" s="198">
        <f t="shared" si="2"/>
        <v>7.9295852827065971E-5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22.999635239076994</v>
      </c>
      <c r="M35" s="198">
        <f t="shared" si="3"/>
        <v>3.6476092300574692E-4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69.608896043136937</v>
      </c>
      <c r="P35" s="198">
        <f t="shared" si="4"/>
        <v>1.1039568630621943E-3</v>
      </c>
      <c r="Q35" s="198">
        <f t="shared" si="5"/>
        <v>4.0000000000253166E-3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48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50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48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50</v>
      </c>
      <c r="O37" s="197">
        <f>PPCL_NG!T37+PPCL_Spot!T37+GT_NG!T37+GT_Spot!T37+Bawana_NG!T37+Bawana_RLNG!T37+Bawana_Spot!T37</f>
        <v>50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48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99.61</v>
      </c>
      <c r="D39" s="198">
        <f t="shared" si="0"/>
        <v>0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48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99.61</v>
      </c>
      <c r="D40" s="198">
        <f t="shared" si="0"/>
        <v>0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48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99.61</v>
      </c>
      <c r="D41" s="198">
        <f t="shared" si="0"/>
        <v>0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48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99.61</v>
      </c>
      <c r="D42" s="198">
        <f t="shared" si="0"/>
        <v>0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48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48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56</v>
      </c>
      <c r="O43" s="197">
        <f>PPCL_NG!T43+PPCL_Spot!T43+GT_NG!T43+GT_Spot!T43+Bawana_NG!T43+Bawana_RLNG!T43+Bawana_Spot!T43</f>
        <v>56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48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56</v>
      </c>
      <c r="O44" s="197">
        <f>PPCL_NG!T44+PPCL_Spot!T44+GT_NG!T44+GT_Spot!T44+Bawana_NG!T44+Bawana_RLNG!T44+Bawana_Spot!T44</f>
        <v>56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0</v>
      </c>
      <c r="C45" s="197">
        <f>PPCL_NG!P45+PPCL_Spot!P45+GT_NG!P45+GT_Spot!P45+Bawana_NG!P45+Bawana_RLNG!P45+Bawana_Spot!P45</f>
        <v>0</v>
      </c>
      <c r="D45" s="198">
        <f t="shared" si="0"/>
        <v>0</v>
      </c>
      <c r="E45" s="197">
        <f>PPCL_NG!J45+PPCL_Spot!J45+GT_NG!J45+GT_Spot!J45+Bawana_NG!J45+Bawana_RLNG!J45+Bawana_Spot!J45</f>
        <v>0</v>
      </c>
      <c r="F45" s="197">
        <f>PPCL_NG!Q45+PPCL_Spot!Q45+GT_NG!Q45+GT_Spot!Q45+Bawana_NG!Q45+Bawana_RLNG!Q45+Bawana_Spot!Q45</f>
        <v>0</v>
      </c>
      <c r="G45" s="198">
        <f t="shared" si="1"/>
        <v>0</v>
      </c>
      <c r="H45" s="197">
        <f>PPCL_NG!K45+PPCL_Spot!K45+GT_NG!K45+GT_Spot!K45+Bawana_NG!K45+Bawana_RLNG!K45+Bawana_Spot!K45</f>
        <v>0</v>
      </c>
      <c r="I45" s="197">
        <f>PPCL_NG!R45+PPCL_Spot!R45+GT_NG!R45+GT_Spot!R45+Bawana_NG!R45+Bawana_RLNG!R45+Bawana_Spot!R45</f>
        <v>0</v>
      </c>
      <c r="J45" s="198">
        <f t="shared" si="2"/>
        <v>0</v>
      </c>
      <c r="K45" s="197">
        <f>PPCL_NG!L45+PPCL_Spot!L45+GT_NG!L45+GT_Spot!L45+Bawana_NG!L45+Bawana_RLNG!L45+Bawana_Spot!L45</f>
        <v>0</v>
      </c>
      <c r="L45" s="197">
        <f>PPCL_NG!S45+PPCL_Spot!S45+GT_NG!S45+GT_Spot!S45+Bawana_NG!S45+Bawana_RLNG!S45+Bawana_Spot!S45</f>
        <v>0</v>
      </c>
      <c r="M45" s="198">
        <f t="shared" si="3"/>
        <v>0</v>
      </c>
      <c r="N45" s="197">
        <f>PPCL_NG!M45+PPCL_Spot!M45+GT_NG!M45+GT_Spot!M45+Bawana_NG!M45+Bawana_RLNG!M45+Bawana_Spot!M45</f>
        <v>0</v>
      </c>
      <c r="O45" s="197">
        <f>PPCL_NG!T45+PPCL_Spot!T45+GT_NG!T45+GT_Spot!T45+Bawana_NG!T45+Bawana_RLNG!T45+Bawana_Spot!T45</f>
        <v>0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0</v>
      </c>
      <c r="C46" s="197">
        <f>PPCL_NG!P46+PPCL_Spot!P46+GT_NG!P46+GT_Spot!P46+Bawana_NG!P46+Bawana_RLNG!P46+Bawana_Spot!P46</f>
        <v>0</v>
      </c>
      <c r="D46" s="198">
        <f t="shared" si="0"/>
        <v>0</v>
      </c>
      <c r="E46" s="197">
        <f>PPCL_NG!J46+PPCL_Spot!J46+GT_NG!J46+GT_Spot!J46+Bawana_NG!J46+Bawana_RLNG!J46+Bawana_Spot!J46</f>
        <v>0</v>
      </c>
      <c r="F46" s="197">
        <f>PPCL_NG!Q46+PPCL_Spot!Q46+GT_NG!Q46+GT_Spot!Q46+Bawana_NG!Q46+Bawana_RLNG!Q46+Bawana_Spot!Q46</f>
        <v>0</v>
      </c>
      <c r="G46" s="198">
        <f t="shared" si="1"/>
        <v>0</v>
      </c>
      <c r="H46" s="197">
        <f>PPCL_NG!K46+PPCL_Spot!K46+GT_NG!K46+GT_Spot!K46+Bawana_NG!K46+Bawana_RLNG!K46+Bawana_Spot!K46</f>
        <v>0</v>
      </c>
      <c r="I46" s="197">
        <f>PPCL_NG!R46+PPCL_Spot!R46+GT_NG!R46+GT_Spot!R46+Bawana_NG!R46+Bawana_RLNG!R46+Bawana_Spot!R46</f>
        <v>0</v>
      </c>
      <c r="J46" s="198">
        <f t="shared" si="2"/>
        <v>0</v>
      </c>
      <c r="K46" s="197">
        <f>PPCL_NG!L46+PPCL_Spot!L46+GT_NG!L46+GT_Spot!L46+Bawana_NG!L46+Bawana_RLNG!L46+Bawana_Spot!L46</f>
        <v>0</v>
      </c>
      <c r="L46" s="197">
        <f>PPCL_NG!S46+PPCL_Spot!S46+GT_NG!S46+GT_Spot!S46+Bawana_NG!S46+Bawana_RLNG!S46+Bawana_Spot!S46</f>
        <v>0</v>
      </c>
      <c r="M46" s="198">
        <f t="shared" si="3"/>
        <v>0</v>
      </c>
      <c r="N46" s="197">
        <f>PPCL_NG!M46+PPCL_Spot!M46+GT_NG!M46+GT_Spot!M46+Bawana_NG!M46+Bawana_RLNG!M46+Bawana_Spot!M46</f>
        <v>0</v>
      </c>
      <c r="O46" s="197">
        <f>PPCL_NG!T46+PPCL_Spot!T46+GT_NG!T46+GT_Spot!T46+Bawana_NG!T46+Bawana_RLNG!T46+Bawana_Spot!T46</f>
        <v>0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-2.1800000000000002</v>
      </c>
      <c r="C47" s="197">
        <f>PPCL_NG!P47+PPCL_Spot!P47+GT_NG!P47+GT_Spot!P47+Bawana_NG!P47+Bawana_RLNG!P47+Bawana_Spot!P47</f>
        <v>-2.1800000000000002</v>
      </c>
      <c r="D47" s="198">
        <f t="shared" si="0"/>
        <v>0</v>
      </c>
      <c r="E47" s="197">
        <f>PPCL_NG!J47+PPCL_Spot!J47+GT_NG!J47+GT_Spot!J47+Bawana_NG!J47+Bawana_RLNG!J47+Bawana_Spot!J47</f>
        <v>-1.26</v>
      </c>
      <c r="F47" s="197">
        <f>PPCL_NG!Q47+PPCL_Spot!Q47+GT_NG!Q47+GT_Spot!Q47+Bawana_NG!Q47+Bawana_RLNG!Q47+Bawana_Spot!Q47</f>
        <v>-1.26</v>
      </c>
      <c r="G47" s="198">
        <f t="shared" si="1"/>
        <v>0</v>
      </c>
      <c r="H47" s="197">
        <f>PPCL_NG!K47+PPCL_Spot!K47+GT_NG!K47+GT_Spot!K47+Bawana_NG!K47+Bawana_RLNG!K47+Bawana_Spot!K47</f>
        <v>-0.13</v>
      </c>
      <c r="I47" s="197">
        <f>PPCL_NG!R47+PPCL_Spot!R47+GT_NG!R47+GT_Spot!R47+Bawana_NG!R47+Bawana_RLNG!R47+Bawana_Spot!R47</f>
        <v>-0.13</v>
      </c>
      <c r="J47" s="198">
        <f t="shared" si="2"/>
        <v>0</v>
      </c>
      <c r="K47" s="197">
        <f>PPCL_NG!L47+PPCL_Spot!L47+GT_NG!L47+GT_Spot!L47+Bawana_NG!L47+Bawana_RLNG!L47+Bawana_Spot!L47</f>
        <v>-0.51</v>
      </c>
      <c r="L47" s="197">
        <f>PPCL_NG!S47+PPCL_Spot!S47+GT_NG!S47+GT_Spot!S47+Bawana_NG!S47+Bawana_RLNG!S47+Bawana_Spot!S47</f>
        <v>-0.51</v>
      </c>
      <c r="M47" s="198">
        <f t="shared" si="3"/>
        <v>0</v>
      </c>
      <c r="N47" s="197">
        <f>PPCL_NG!M47+PPCL_Spot!M47+GT_NG!M47+GT_Spot!M47+Bawana_NG!M47+Bawana_RLNG!M47+Bawana_Spot!M47</f>
        <v>-1.52</v>
      </c>
      <c r="O47" s="197">
        <f>PPCL_NG!T47+PPCL_Spot!T47+GT_NG!T47+GT_Spot!T47+Bawana_NG!T47+Bawana_RLNG!T47+Bawana_Spot!T47</f>
        <v>-1.52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-2.1800000000000002</v>
      </c>
      <c r="C48" s="197">
        <f>PPCL_NG!P48+PPCL_Spot!P48+GT_NG!P48+GT_Spot!P48+Bawana_NG!P48+Bawana_RLNG!P48+Bawana_Spot!P48</f>
        <v>-2.1800000000000002</v>
      </c>
      <c r="D48" s="198">
        <f t="shared" si="0"/>
        <v>0</v>
      </c>
      <c r="E48" s="197">
        <f>PPCL_NG!J48+PPCL_Spot!J48+GT_NG!J48+GT_Spot!J48+Bawana_NG!J48+Bawana_RLNG!J48+Bawana_Spot!J48</f>
        <v>-1.26</v>
      </c>
      <c r="F48" s="197">
        <f>PPCL_NG!Q48+PPCL_Spot!Q48+GT_NG!Q48+GT_Spot!Q48+Bawana_NG!Q48+Bawana_RLNG!Q48+Bawana_Spot!Q48</f>
        <v>-1.26</v>
      </c>
      <c r="G48" s="198">
        <f t="shared" si="1"/>
        <v>0</v>
      </c>
      <c r="H48" s="197">
        <f>PPCL_NG!K48+PPCL_Spot!K48+GT_NG!K48+GT_Spot!K48+Bawana_NG!K48+Bawana_RLNG!K48+Bawana_Spot!K48</f>
        <v>-0.13</v>
      </c>
      <c r="I48" s="197">
        <f>PPCL_NG!R48+PPCL_Spot!R48+GT_NG!R48+GT_Spot!R48+Bawana_NG!R48+Bawana_RLNG!R48+Bawana_Spot!R48</f>
        <v>-0.13</v>
      </c>
      <c r="J48" s="198">
        <f t="shared" si="2"/>
        <v>0</v>
      </c>
      <c r="K48" s="197">
        <f>PPCL_NG!L48+PPCL_Spot!L48+GT_NG!L48+GT_Spot!L48+Bawana_NG!L48+Bawana_RLNG!L48+Bawana_Spot!L48</f>
        <v>-0.51</v>
      </c>
      <c r="L48" s="197">
        <f>PPCL_NG!S48+PPCL_Spot!S48+GT_NG!S48+GT_Spot!S48+Bawana_NG!S48+Bawana_RLNG!S48+Bawana_Spot!S48</f>
        <v>-0.51</v>
      </c>
      <c r="M48" s="198">
        <f t="shared" si="3"/>
        <v>0</v>
      </c>
      <c r="N48" s="197">
        <f>PPCL_NG!M48+PPCL_Spot!M48+GT_NG!M48+GT_Spot!M48+Bawana_NG!M48+Bawana_RLNG!M48+Bawana_Spot!M48</f>
        <v>-1.52</v>
      </c>
      <c r="O48" s="197">
        <f>PPCL_NG!T48+PPCL_Spot!T48+GT_NG!T48+GT_Spot!T48+Bawana_NG!T48+Bawana_RLNG!T48+Bawana_Spot!T48</f>
        <v>-1.52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-2.1800000000000002</v>
      </c>
      <c r="C49" s="197">
        <f>PPCL_NG!P49+PPCL_Spot!P49+GT_NG!P49+GT_Spot!P49+Bawana_NG!P49+Bawana_RLNG!P49+Bawana_Spot!P49</f>
        <v>-2.1800000000000002</v>
      </c>
      <c r="D49" s="198">
        <f t="shared" si="0"/>
        <v>0</v>
      </c>
      <c r="E49" s="197">
        <f>PPCL_NG!J49+PPCL_Spot!J49+GT_NG!J49+GT_Spot!J49+Bawana_NG!J49+Bawana_RLNG!J49+Bawana_Spot!J49</f>
        <v>-1.26</v>
      </c>
      <c r="F49" s="197">
        <f>PPCL_NG!Q49+PPCL_Spot!Q49+GT_NG!Q49+GT_Spot!Q49+Bawana_NG!Q49+Bawana_RLNG!Q49+Bawana_Spot!Q49</f>
        <v>-1.26</v>
      </c>
      <c r="G49" s="198">
        <f t="shared" si="1"/>
        <v>0</v>
      </c>
      <c r="H49" s="197">
        <f>PPCL_NG!K49+PPCL_Spot!K49+GT_NG!K49+GT_Spot!K49+Bawana_NG!K49+Bawana_RLNG!K49+Bawana_Spot!K49</f>
        <v>-0.13</v>
      </c>
      <c r="I49" s="197">
        <f>PPCL_NG!R49+PPCL_Spot!R49+GT_NG!R49+GT_Spot!R49+Bawana_NG!R49+Bawana_RLNG!R49+Bawana_Spot!R49</f>
        <v>-0.13</v>
      </c>
      <c r="J49" s="198">
        <f t="shared" si="2"/>
        <v>0</v>
      </c>
      <c r="K49" s="197">
        <f>PPCL_NG!L49+PPCL_Spot!L49+GT_NG!L49+GT_Spot!L49+Bawana_NG!L49+Bawana_RLNG!L49+Bawana_Spot!L49</f>
        <v>-0.51</v>
      </c>
      <c r="L49" s="197">
        <f>PPCL_NG!S49+PPCL_Spot!S49+GT_NG!S49+GT_Spot!S49+Bawana_NG!S49+Bawana_RLNG!S49+Bawana_Spot!S49</f>
        <v>-0.51</v>
      </c>
      <c r="M49" s="198">
        <f t="shared" si="3"/>
        <v>0</v>
      </c>
      <c r="N49" s="197">
        <f>PPCL_NG!M49+PPCL_Spot!M49+GT_NG!M49+GT_Spot!M49+Bawana_NG!M49+Bawana_RLNG!M49+Bawana_Spot!M49</f>
        <v>-1.52</v>
      </c>
      <c r="O49" s="197">
        <f>PPCL_NG!T49+PPCL_Spot!T49+GT_NG!T49+GT_Spot!T49+Bawana_NG!T49+Bawana_RLNG!T49+Bawana_Spot!T49</f>
        <v>-1.52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-2.1800000000000002</v>
      </c>
      <c r="C50" s="197">
        <f>PPCL_NG!P50+PPCL_Spot!P50+GT_NG!P50+GT_Spot!P50+Bawana_NG!P50+Bawana_RLNG!P50+Bawana_Spot!P50</f>
        <v>-2.1800000000000002</v>
      </c>
      <c r="D50" s="198">
        <f t="shared" si="0"/>
        <v>0</v>
      </c>
      <c r="E50" s="197">
        <f>PPCL_NG!J50+PPCL_Spot!J50+GT_NG!J50+GT_Spot!J50+Bawana_NG!J50+Bawana_RLNG!J50+Bawana_Spot!J50</f>
        <v>-1.26</v>
      </c>
      <c r="F50" s="197">
        <f>PPCL_NG!Q50+PPCL_Spot!Q50+GT_NG!Q50+GT_Spot!Q50+Bawana_NG!Q50+Bawana_RLNG!Q50+Bawana_Spot!Q50</f>
        <v>-1.26</v>
      </c>
      <c r="G50" s="198">
        <f t="shared" si="1"/>
        <v>0</v>
      </c>
      <c r="H50" s="197">
        <f>PPCL_NG!K50+PPCL_Spot!K50+GT_NG!K50+GT_Spot!K50+Bawana_NG!K50+Bawana_RLNG!K50+Bawana_Spot!K50</f>
        <v>-0.13</v>
      </c>
      <c r="I50" s="197">
        <f>PPCL_NG!R50+PPCL_Spot!R50+GT_NG!R50+GT_Spot!R50+Bawana_NG!R50+Bawana_RLNG!R50+Bawana_Spot!R50</f>
        <v>-0.13</v>
      </c>
      <c r="J50" s="198">
        <f t="shared" si="2"/>
        <v>0</v>
      </c>
      <c r="K50" s="197">
        <f>PPCL_NG!L50+PPCL_Spot!L50+GT_NG!L50+GT_Spot!L50+Bawana_NG!L50+Bawana_RLNG!L50+Bawana_Spot!L50</f>
        <v>-0.51</v>
      </c>
      <c r="L50" s="197">
        <f>PPCL_NG!S50+PPCL_Spot!S50+GT_NG!S50+GT_Spot!S50+Bawana_NG!S50+Bawana_RLNG!S50+Bawana_Spot!S50</f>
        <v>-0.51</v>
      </c>
      <c r="M50" s="198">
        <f t="shared" si="3"/>
        <v>0</v>
      </c>
      <c r="N50" s="197">
        <f>PPCL_NG!M50+PPCL_Spot!M50+GT_NG!M50+GT_Spot!M50+Bawana_NG!M50+Bawana_RLNG!M50+Bawana_Spot!M50</f>
        <v>-1.52</v>
      </c>
      <c r="O50" s="197">
        <f>PPCL_NG!T50+PPCL_Spot!T50+GT_NG!T50+GT_Spot!T50+Bawana_NG!T50+Bawana_RLNG!T50+Bawana_Spot!T50</f>
        <v>-1.52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-2.1800000000000002</v>
      </c>
      <c r="C51" s="197">
        <f>PPCL_NG!P51+PPCL_Spot!P51+GT_NG!P51+GT_Spot!P51+Bawana_NG!P51+Bawana_RLNG!P51+Bawana_Spot!P51</f>
        <v>-2.1800000000000002</v>
      </c>
      <c r="D51" s="198">
        <f t="shared" si="0"/>
        <v>0</v>
      </c>
      <c r="E51" s="197">
        <f>PPCL_NG!J51+PPCL_Spot!J51+GT_NG!J51+GT_Spot!J51+Bawana_NG!J51+Bawana_RLNG!J51+Bawana_Spot!J51</f>
        <v>-1.26</v>
      </c>
      <c r="F51" s="197">
        <f>PPCL_NG!Q51+PPCL_Spot!Q51+GT_NG!Q51+GT_Spot!Q51+Bawana_NG!Q51+Bawana_RLNG!Q51+Bawana_Spot!Q51</f>
        <v>-1.26</v>
      </c>
      <c r="G51" s="198">
        <f t="shared" si="1"/>
        <v>0</v>
      </c>
      <c r="H51" s="197">
        <f>PPCL_NG!K51+PPCL_Spot!K51+GT_NG!K51+GT_Spot!K51+Bawana_NG!K51+Bawana_RLNG!K51+Bawana_Spot!K51</f>
        <v>-0.13</v>
      </c>
      <c r="I51" s="197">
        <f>PPCL_NG!R51+PPCL_Spot!R51+GT_NG!R51+GT_Spot!R51+Bawana_NG!R51+Bawana_RLNG!R51+Bawana_Spot!R51</f>
        <v>-0.13</v>
      </c>
      <c r="J51" s="198">
        <f t="shared" si="2"/>
        <v>0</v>
      </c>
      <c r="K51" s="197">
        <f>PPCL_NG!L51+PPCL_Spot!L51+GT_NG!L51+GT_Spot!L51+Bawana_NG!L51+Bawana_RLNG!L51+Bawana_Spot!L51</f>
        <v>-0.51</v>
      </c>
      <c r="L51" s="197">
        <f>PPCL_NG!S51+PPCL_Spot!S51+GT_NG!S51+GT_Spot!S51+Bawana_NG!S51+Bawana_RLNG!S51+Bawana_Spot!S51</f>
        <v>-0.51</v>
      </c>
      <c r="M51" s="198">
        <f t="shared" si="3"/>
        <v>0</v>
      </c>
      <c r="N51" s="197">
        <f>PPCL_NG!M51+PPCL_Spot!M51+GT_NG!M51+GT_Spot!M51+Bawana_NG!M51+Bawana_RLNG!M51+Bawana_Spot!M51</f>
        <v>-1.52</v>
      </c>
      <c r="O51" s="197">
        <f>PPCL_NG!T51+PPCL_Spot!T51+GT_NG!T51+GT_Spot!T51+Bawana_NG!T51+Bawana_RLNG!T51+Bawana_Spot!T51</f>
        <v>-1.52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-2.1800000000000002</v>
      </c>
      <c r="C52" s="197">
        <f>PPCL_NG!P52+PPCL_Spot!P52+GT_NG!P52+GT_Spot!P52+Bawana_NG!P52+Bawana_RLNG!P52+Bawana_Spot!P52</f>
        <v>-2.1800000000000002</v>
      </c>
      <c r="D52" s="198">
        <f t="shared" si="0"/>
        <v>0</v>
      </c>
      <c r="E52" s="197">
        <f>PPCL_NG!J52+PPCL_Spot!J52+GT_NG!J52+GT_Spot!J52+Bawana_NG!J52+Bawana_RLNG!J52+Bawana_Spot!J52</f>
        <v>-1.26</v>
      </c>
      <c r="F52" s="197">
        <f>PPCL_NG!Q52+PPCL_Spot!Q52+GT_NG!Q52+GT_Spot!Q52+Bawana_NG!Q52+Bawana_RLNG!Q52+Bawana_Spot!Q52</f>
        <v>-1.26</v>
      </c>
      <c r="G52" s="198">
        <f t="shared" si="1"/>
        <v>0</v>
      </c>
      <c r="H52" s="197">
        <f>PPCL_NG!K52+PPCL_Spot!K52+GT_NG!K52+GT_Spot!K52+Bawana_NG!K52+Bawana_RLNG!K52+Bawana_Spot!K52</f>
        <v>-0.13</v>
      </c>
      <c r="I52" s="197">
        <f>PPCL_NG!R52+PPCL_Spot!R52+GT_NG!R52+GT_Spot!R52+Bawana_NG!R52+Bawana_RLNG!R52+Bawana_Spot!R52</f>
        <v>-0.13</v>
      </c>
      <c r="J52" s="198">
        <f t="shared" si="2"/>
        <v>0</v>
      </c>
      <c r="K52" s="197">
        <f>PPCL_NG!L52+PPCL_Spot!L52+GT_NG!L52+GT_Spot!L52+Bawana_NG!L52+Bawana_RLNG!L52+Bawana_Spot!L52</f>
        <v>-0.51</v>
      </c>
      <c r="L52" s="197">
        <f>PPCL_NG!S52+PPCL_Spot!S52+GT_NG!S52+GT_Spot!S52+Bawana_NG!S52+Bawana_RLNG!S52+Bawana_Spot!S52</f>
        <v>-0.51</v>
      </c>
      <c r="M52" s="198">
        <f t="shared" si="3"/>
        <v>0</v>
      </c>
      <c r="N52" s="197">
        <f>PPCL_NG!M52+PPCL_Spot!M52+GT_NG!M52+GT_Spot!M52+Bawana_NG!M52+Bawana_RLNG!M52+Bawana_Spot!M52</f>
        <v>-1.52</v>
      </c>
      <c r="O52" s="197">
        <f>PPCL_NG!T52+PPCL_Spot!T52+GT_NG!T52+GT_Spot!T52+Bawana_NG!T52+Bawana_RLNG!T52+Bawana_Spot!T52</f>
        <v>-1.52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-2.1800000000000002</v>
      </c>
      <c r="C53" s="197">
        <f>PPCL_NG!P53+PPCL_Spot!P53+GT_NG!P53+GT_Spot!P53+Bawana_NG!P53+Bawana_RLNG!P53+Bawana_Spot!P53</f>
        <v>-2.1800000000000002</v>
      </c>
      <c r="D53" s="198">
        <f t="shared" si="0"/>
        <v>0</v>
      </c>
      <c r="E53" s="197">
        <f>PPCL_NG!J53+PPCL_Spot!J53+GT_NG!J53+GT_Spot!J53+Bawana_NG!J53+Bawana_RLNG!J53+Bawana_Spot!J53</f>
        <v>-1.26</v>
      </c>
      <c r="F53" s="197">
        <f>PPCL_NG!Q53+PPCL_Spot!Q53+GT_NG!Q53+GT_Spot!Q53+Bawana_NG!Q53+Bawana_RLNG!Q53+Bawana_Spot!Q53</f>
        <v>-1.26</v>
      </c>
      <c r="G53" s="198">
        <f t="shared" si="1"/>
        <v>0</v>
      </c>
      <c r="H53" s="197">
        <f>PPCL_NG!K53+PPCL_Spot!K53+GT_NG!K53+GT_Spot!K53+Bawana_NG!K53+Bawana_RLNG!K53+Bawana_Spot!K53</f>
        <v>-0.13</v>
      </c>
      <c r="I53" s="197">
        <f>PPCL_NG!R53+PPCL_Spot!R53+GT_NG!R53+GT_Spot!R53+Bawana_NG!R53+Bawana_RLNG!R53+Bawana_Spot!R53</f>
        <v>-0.13</v>
      </c>
      <c r="J53" s="198">
        <f t="shared" si="2"/>
        <v>0</v>
      </c>
      <c r="K53" s="197">
        <f>PPCL_NG!L53+PPCL_Spot!L53+GT_NG!L53+GT_Spot!L53+Bawana_NG!L53+Bawana_RLNG!L53+Bawana_Spot!L53</f>
        <v>-0.51</v>
      </c>
      <c r="L53" s="197">
        <f>PPCL_NG!S53+PPCL_Spot!S53+GT_NG!S53+GT_Spot!S53+Bawana_NG!S53+Bawana_RLNG!S53+Bawana_Spot!S53</f>
        <v>-0.51</v>
      </c>
      <c r="M53" s="198">
        <f t="shared" si="3"/>
        <v>0</v>
      </c>
      <c r="N53" s="197">
        <f>PPCL_NG!M53+PPCL_Spot!M53+GT_NG!M53+GT_Spot!M53+Bawana_NG!M53+Bawana_RLNG!M53+Bawana_Spot!M53</f>
        <v>-1.52</v>
      </c>
      <c r="O53" s="197">
        <f>PPCL_NG!T53+PPCL_Spot!T53+GT_NG!T53+GT_Spot!T53+Bawana_NG!T53+Bawana_RLNG!T53+Bawana_Spot!T53</f>
        <v>-1.52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-2.1800000000000002</v>
      </c>
      <c r="C54" s="197">
        <f>PPCL_NG!P54+PPCL_Spot!P54+GT_NG!P54+GT_Spot!P54+Bawana_NG!P54+Bawana_RLNG!P54+Bawana_Spot!P54</f>
        <v>-2.1800000000000002</v>
      </c>
      <c r="D54" s="198">
        <f t="shared" si="0"/>
        <v>0</v>
      </c>
      <c r="E54" s="197">
        <f>PPCL_NG!J54+PPCL_Spot!J54+GT_NG!J54+GT_Spot!J54+Bawana_NG!J54+Bawana_RLNG!J54+Bawana_Spot!J54</f>
        <v>-1.26</v>
      </c>
      <c r="F54" s="197">
        <f>PPCL_NG!Q54+PPCL_Spot!Q54+GT_NG!Q54+GT_Spot!Q54+Bawana_NG!Q54+Bawana_RLNG!Q54+Bawana_Spot!Q54</f>
        <v>-1.26</v>
      </c>
      <c r="G54" s="198">
        <f t="shared" si="1"/>
        <v>0</v>
      </c>
      <c r="H54" s="197">
        <f>PPCL_NG!K54+PPCL_Spot!K54+GT_NG!K54+GT_Spot!K54+Bawana_NG!K54+Bawana_RLNG!K54+Bawana_Spot!K54</f>
        <v>-0.13</v>
      </c>
      <c r="I54" s="197">
        <f>PPCL_NG!R54+PPCL_Spot!R54+GT_NG!R54+GT_Spot!R54+Bawana_NG!R54+Bawana_RLNG!R54+Bawana_Spot!R54</f>
        <v>-0.13</v>
      </c>
      <c r="J54" s="198">
        <f t="shared" si="2"/>
        <v>0</v>
      </c>
      <c r="K54" s="197">
        <f>PPCL_NG!L54+PPCL_Spot!L54+GT_NG!L54+GT_Spot!L54+Bawana_NG!L54+Bawana_RLNG!L54+Bawana_Spot!L54</f>
        <v>-0.51</v>
      </c>
      <c r="L54" s="197">
        <f>PPCL_NG!S54+PPCL_Spot!S54+GT_NG!S54+GT_Spot!S54+Bawana_NG!S54+Bawana_RLNG!S54+Bawana_Spot!S54</f>
        <v>-0.51</v>
      </c>
      <c r="M54" s="198">
        <f t="shared" si="3"/>
        <v>0</v>
      </c>
      <c r="N54" s="197">
        <f>PPCL_NG!M54+PPCL_Spot!M54+GT_NG!M54+GT_Spot!M54+Bawana_NG!M54+Bawana_RLNG!M54+Bawana_Spot!M54</f>
        <v>-1.52</v>
      </c>
      <c r="O54" s="197">
        <f>PPCL_NG!T54+PPCL_Spot!T54+GT_NG!T54+GT_Spot!T54+Bawana_NG!T54+Bawana_RLNG!T54+Bawana_Spot!T54</f>
        <v>-1.52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-2.1800000000000002</v>
      </c>
      <c r="C55" s="197">
        <f>PPCL_NG!P55+PPCL_Spot!P55+GT_NG!P55+GT_Spot!P55+Bawana_NG!P55+Bawana_RLNG!P55+Bawana_Spot!P55</f>
        <v>-2.1800000000000002</v>
      </c>
      <c r="D55" s="198">
        <f t="shared" si="0"/>
        <v>0</v>
      </c>
      <c r="E55" s="197">
        <f>PPCL_NG!J55+PPCL_Spot!J55+GT_NG!J55+GT_Spot!J55+Bawana_NG!J55+Bawana_RLNG!J55+Bawana_Spot!J55</f>
        <v>-1.26</v>
      </c>
      <c r="F55" s="197">
        <f>PPCL_NG!Q55+PPCL_Spot!Q55+GT_NG!Q55+GT_Spot!Q55+Bawana_NG!Q55+Bawana_RLNG!Q55+Bawana_Spot!Q55</f>
        <v>-1.26</v>
      </c>
      <c r="G55" s="198">
        <f t="shared" si="1"/>
        <v>0</v>
      </c>
      <c r="H55" s="197">
        <f>PPCL_NG!K55+PPCL_Spot!K55+GT_NG!K55+GT_Spot!K55+Bawana_NG!K55+Bawana_RLNG!K55+Bawana_Spot!K55</f>
        <v>-0.13</v>
      </c>
      <c r="I55" s="197">
        <f>PPCL_NG!R55+PPCL_Spot!R55+GT_NG!R55+GT_Spot!R55+Bawana_NG!R55+Bawana_RLNG!R55+Bawana_Spot!R55</f>
        <v>-0.13</v>
      </c>
      <c r="J55" s="198">
        <f t="shared" si="2"/>
        <v>0</v>
      </c>
      <c r="K55" s="197">
        <f>PPCL_NG!L55+PPCL_Spot!L55+GT_NG!L55+GT_Spot!L55+Bawana_NG!L55+Bawana_RLNG!L55+Bawana_Spot!L55</f>
        <v>-0.51</v>
      </c>
      <c r="L55" s="197">
        <f>PPCL_NG!S55+PPCL_Spot!S55+GT_NG!S55+GT_Spot!S55+Bawana_NG!S55+Bawana_RLNG!S55+Bawana_Spot!S55</f>
        <v>-0.51</v>
      </c>
      <c r="M55" s="198">
        <f t="shared" si="3"/>
        <v>0</v>
      </c>
      <c r="N55" s="197">
        <f>PPCL_NG!M55+PPCL_Spot!M55+GT_NG!M55+GT_Spot!M55+Bawana_NG!M55+Bawana_RLNG!M55+Bawana_Spot!M55</f>
        <v>-1.52</v>
      </c>
      <c r="O55" s="197">
        <f>PPCL_NG!T55+PPCL_Spot!T55+GT_NG!T55+GT_Spot!T55+Bawana_NG!T55+Bawana_RLNG!T55+Bawana_Spot!T55</f>
        <v>-1.52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-2.1800000000000002</v>
      </c>
      <c r="C56" s="197">
        <f>PPCL_NG!P56+PPCL_Spot!P56+GT_NG!P56+GT_Spot!P56+Bawana_NG!P56+Bawana_RLNG!P56+Bawana_Spot!P56</f>
        <v>-2.1800000000000002</v>
      </c>
      <c r="D56" s="198">
        <f t="shared" si="0"/>
        <v>0</v>
      </c>
      <c r="E56" s="197">
        <f>PPCL_NG!J56+PPCL_Spot!J56+GT_NG!J56+GT_Spot!J56+Bawana_NG!J56+Bawana_RLNG!J56+Bawana_Spot!J56</f>
        <v>-1.26</v>
      </c>
      <c r="F56" s="197">
        <f>PPCL_NG!Q56+PPCL_Spot!Q56+GT_NG!Q56+GT_Spot!Q56+Bawana_NG!Q56+Bawana_RLNG!Q56+Bawana_Spot!Q56</f>
        <v>-1.26</v>
      </c>
      <c r="G56" s="198">
        <f t="shared" si="1"/>
        <v>0</v>
      </c>
      <c r="H56" s="197">
        <f>PPCL_NG!K56+PPCL_Spot!K56+GT_NG!K56+GT_Spot!K56+Bawana_NG!K56+Bawana_RLNG!K56+Bawana_Spot!K56</f>
        <v>-0.13</v>
      </c>
      <c r="I56" s="197">
        <f>PPCL_NG!R56+PPCL_Spot!R56+GT_NG!R56+GT_Spot!R56+Bawana_NG!R56+Bawana_RLNG!R56+Bawana_Spot!R56</f>
        <v>-0.13</v>
      </c>
      <c r="J56" s="198">
        <f t="shared" si="2"/>
        <v>0</v>
      </c>
      <c r="K56" s="197">
        <f>PPCL_NG!L56+PPCL_Spot!L56+GT_NG!L56+GT_Spot!L56+Bawana_NG!L56+Bawana_RLNG!L56+Bawana_Spot!L56</f>
        <v>-0.51</v>
      </c>
      <c r="L56" s="197">
        <f>PPCL_NG!S56+PPCL_Spot!S56+GT_NG!S56+GT_Spot!S56+Bawana_NG!S56+Bawana_RLNG!S56+Bawana_Spot!S56</f>
        <v>-0.51</v>
      </c>
      <c r="M56" s="198">
        <f t="shared" si="3"/>
        <v>0</v>
      </c>
      <c r="N56" s="197">
        <f>PPCL_NG!M56+PPCL_Spot!M56+GT_NG!M56+GT_Spot!M56+Bawana_NG!M56+Bawana_RLNG!M56+Bawana_Spot!M56</f>
        <v>-1.52</v>
      </c>
      <c r="O56" s="197">
        <f>PPCL_NG!T56+PPCL_Spot!T56+GT_NG!T56+GT_Spot!T56+Bawana_NG!T56+Bawana_RLNG!T56+Bawana_Spot!T56</f>
        <v>-1.52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7.16</v>
      </c>
      <c r="C57" s="197">
        <f>PPCL_NG!P57+PPCL_Spot!P57+GT_NG!P57+GT_Spot!P57+Bawana_NG!P57+Bawana_RLNG!P57+Bawana_Spot!P57</f>
        <v>9.8785442694187946</v>
      </c>
      <c r="D57" s="198">
        <f t="shared" si="0"/>
        <v>-2.7185442694187945</v>
      </c>
      <c r="E57" s="197">
        <f>PPCL_NG!J57+PPCL_Spot!J57+GT_NG!J57+GT_Spot!J57+Bawana_NG!J57+Bawana_RLNG!J57+Bawana_Spot!J57</f>
        <v>4.1400000000000006</v>
      </c>
      <c r="F57" s="197">
        <f>PPCL_NG!Q57+PPCL_Spot!Q57+GT_NG!Q57+GT_Spot!Q57+Bawana_NG!Q57+Bawana_RLNG!Q57+Bawana_Spot!Q57</f>
        <v>5.7118957088538842</v>
      </c>
      <c r="G57" s="198">
        <f t="shared" si="1"/>
        <v>-1.5718957088538836</v>
      </c>
      <c r="H57" s="197">
        <f>PPCL_NG!K57+PPCL_Spot!K57+GT_NG!K57+GT_Spot!K57+Bawana_NG!K57+Bawana_RLNG!K57+Bawana_Spot!K57</f>
        <v>0.42000000000000004</v>
      </c>
      <c r="I57" s="197">
        <f>PPCL_NG!R57+PPCL_Spot!R57+GT_NG!R57+GT_Spot!R57+Bawana_NG!R57+Bawana_RLNG!R57+Bawana_Spot!R57</f>
        <v>0.57946768060836507</v>
      </c>
      <c r="J57" s="198">
        <f t="shared" si="2"/>
        <v>-0.15946768060836503</v>
      </c>
      <c r="K57" s="197">
        <f>PPCL_NG!L57+PPCL_Spot!L57+GT_NG!L57+GT_Spot!L57+Bawana_NG!L57+Bawana_RLNG!L57+Bawana_Spot!L57</f>
        <v>1.68</v>
      </c>
      <c r="L57" s="197">
        <f>PPCL_NG!S57+PPCL_Spot!S57+GT_NG!S57+GT_Spot!S57+Bawana_NG!S57+Bawana_RLNG!S57+Bawana_Spot!S57</f>
        <v>2.3178707224334598</v>
      </c>
      <c r="M57" s="198">
        <f t="shared" si="3"/>
        <v>-0.63787072243345988</v>
      </c>
      <c r="N57" s="197">
        <f>PPCL_NG!M57+PPCL_Spot!M57+GT_NG!M57+GT_Spot!M57+Bawana_NG!M57+Bawana_RLNG!M57+Bawana_Spot!M57</f>
        <v>5.01</v>
      </c>
      <c r="O57" s="197">
        <f>PPCL_NG!T57+PPCL_Spot!T57+GT_NG!T57+GT_Spot!T57+Bawana_NG!T57+Bawana_RLNG!T57+Bawana_Spot!T57</f>
        <v>6.9122216186854963</v>
      </c>
      <c r="P57" s="198">
        <f t="shared" si="4"/>
        <v>-1.9022216186854966</v>
      </c>
      <c r="Q57" s="198">
        <f t="shared" si="5"/>
        <v>-6.99</v>
      </c>
    </row>
    <row r="58" spans="1:17">
      <c r="A58" s="33" t="s">
        <v>100</v>
      </c>
      <c r="B58" s="197">
        <f>PPCL_NG!I58+PPCL_Spot!I58+GT_NG!I58+GT_Spot!I58+Bawana_NG!I58+Bawana_RLNG!I58+Bawana_Spot!I58</f>
        <v>7.16</v>
      </c>
      <c r="C58" s="197">
        <f>PPCL_NG!P58+PPCL_Spot!P58+GT_NG!P58+GT_Spot!P58+Bawana_NG!P58+Bawana_RLNG!P58+Bawana_Spot!P58</f>
        <v>9.8785442694187946</v>
      </c>
      <c r="D58" s="198">
        <f t="shared" si="0"/>
        <v>-2.7185442694187945</v>
      </c>
      <c r="E58" s="197">
        <f>PPCL_NG!J58+PPCL_Spot!J58+GT_NG!J58+GT_Spot!J58+Bawana_NG!J58+Bawana_RLNG!J58+Bawana_Spot!J58</f>
        <v>4.1400000000000006</v>
      </c>
      <c r="F58" s="197">
        <f>PPCL_NG!Q58+PPCL_Spot!Q58+GT_NG!Q58+GT_Spot!Q58+Bawana_NG!Q58+Bawana_RLNG!Q58+Bawana_Spot!Q58</f>
        <v>5.7118957088538842</v>
      </c>
      <c r="G58" s="198">
        <f t="shared" si="1"/>
        <v>-1.5718957088538836</v>
      </c>
      <c r="H58" s="197">
        <f>PPCL_NG!K58+PPCL_Spot!K58+GT_NG!K58+GT_Spot!K58+Bawana_NG!K58+Bawana_RLNG!K58+Bawana_Spot!K58</f>
        <v>0.42000000000000004</v>
      </c>
      <c r="I58" s="197">
        <f>PPCL_NG!R58+PPCL_Spot!R58+GT_NG!R58+GT_Spot!R58+Bawana_NG!R58+Bawana_RLNG!R58+Bawana_Spot!R58</f>
        <v>0.57946768060836507</v>
      </c>
      <c r="J58" s="198">
        <f t="shared" si="2"/>
        <v>-0.15946768060836503</v>
      </c>
      <c r="K58" s="197">
        <f>PPCL_NG!L58+PPCL_Spot!L58+GT_NG!L58+GT_Spot!L58+Bawana_NG!L58+Bawana_RLNG!L58+Bawana_Spot!L58</f>
        <v>1.68</v>
      </c>
      <c r="L58" s="197">
        <f>PPCL_NG!S58+PPCL_Spot!S58+GT_NG!S58+GT_Spot!S58+Bawana_NG!S58+Bawana_RLNG!S58+Bawana_Spot!S58</f>
        <v>2.3178707224334598</v>
      </c>
      <c r="M58" s="198">
        <f t="shared" si="3"/>
        <v>-0.63787072243345988</v>
      </c>
      <c r="N58" s="197">
        <f>PPCL_NG!M58+PPCL_Spot!M58+GT_NG!M58+GT_Spot!M58+Bawana_NG!M58+Bawana_RLNG!M58+Bawana_Spot!M58</f>
        <v>5.01</v>
      </c>
      <c r="O58" s="197">
        <f>PPCL_NG!T58+PPCL_Spot!T58+GT_NG!T58+GT_Spot!T58+Bawana_NG!T58+Bawana_RLNG!T58+Bawana_Spot!T58</f>
        <v>6.9122216186854963</v>
      </c>
      <c r="P58" s="198">
        <f t="shared" si="4"/>
        <v>-1.9022216186854966</v>
      </c>
      <c r="Q58" s="198">
        <f t="shared" si="5"/>
        <v>-6.99</v>
      </c>
    </row>
    <row r="59" spans="1:17">
      <c r="A59" s="33" t="s">
        <v>101</v>
      </c>
      <c r="B59" s="197">
        <f>PPCL_NG!I59+PPCL_Spot!I59+GT_NG!I59+GT_Spot!I59+Bawana_NG!I59+Bawana_RLNG!I59+Bawana_Spot!I59</f>
        <v>7.16</v>
      </c>
      <c r="C59" s="197">
        <f>PPCL_NG!P59+PPCL_Spot!P59+GT_NG!P59+GT_Spot!P59+Bawana_NG!P59+Bawana_RLNG!P59+Bawana_Spot!P59</f>
        <v>9.8785442694187946</v>
      </c>
      <c r="D59" s="198">
        <f t="shared" si="0"/>
        <v>-2.7185442694187945</v>
      </c>
      <c r="E59" s="197">
        <f>PPCL_NG!J59+PPCL_Spot!J59+GT_NG!J59+GT_Spot!J59+Bawana_NG!J59+Bawana_RLNG!J59+Bawana_Spot!J59</f>
        <v>4.1400000000000006</v>
      </c>
      <c r="F59" s="197">
        <f>PPCL_NG!Q59+PPCL_Spot!Q59+GT_NG!Q59+GT_Spot!Q59+Bawana_NG!Q59+Bawana_RLNG!Q59+Bawana_Spot!Q59</f>
        <v>5.7118957088538842</v>
      </c>
      <c r="G59" s="198">
        <f t="shared" si="1"/>
        <v>-1.5718957088538836</v>
      </c>
      <c r="H59" s="197">
        <f>PPCL_NG!K59+PPCL_Spot!K59+GT_NG!K59+GT_Spot!K59+Bawana_NG!K59+Bawana_RLNG!K59+Bawana_Spot!K59</f>
        <v>0.42000000000000004</v>
      </c>
      <c r="I59" s="197">
        <f>PPCL_NG!R59+PPCL_Spot!R59+GT_NG!R59+GT_Spot!R59+Bawana_NG!R59+Bawana_RLNG!R59+Bawana_Spot!R59</f>
        <v>0.57946768060836507</v>
      </c>
      <c r="J59" s="198">
        <f t="shared" si="2"/>
        <v>-0.15946768060836503</v>
      </c>
      <c r="K59" s="197">
        <f>PPCL_NG!L59+PPCL_Spot!L59+GT_NG!L59+GT_Spot!L59+Bawana_NG!L59+Bawana_RLNG!L59+Bawana_Spot!L59</f>
        <v>1.68</v>
      </c>
      <c r="L59" s="197">
        <f>PPCL_NG!S59+PPCL_Spot!S59+GT_NG!S59+GT_Spot!S59+Bawana_NG!S59+Bawana_RLNG!S59+Bawana_Spot!S59</f>
        <v>2.3178707224334598</v>
      </c>
      <c r="M59" s="198">
        <f t="shared" si="3"/>
        <v>-0.63787072243345988</v>
      </c>
      <c r="N59" s="197">
        <f>PPCL_NG!M59+PPCL_Spot!M59+GT_NG!M59+GT_Spot!M59+Bawana_NG!M59+Bawana_RLNG!M59+Bawana_Spot!M59</f>
        <v>5.01</v>
      </c>
      <c r="O59" s="197">
        <f>PPCL_NG!T59+PPCL_Spot!T59+GT_NG!T59+GT_Spot!T59+Bawana_NG!T59+Bawana_RLNG!T59+Bawana_Spot!T59</f>
        <v>6.9122216186854963</v>
      </c>
      <c r="P59" s="198">
        <f t="shared" si="4"/>
        <v>-1.9022216186854966</v>
      </c>
      <c r="Q59" s="198">
        <f t="shared" si="5"/>
        <v>-6.99</v>
      </c>
    </row>
    <row r="60" spans="1:17">
      <c r="A60" s="33" t="s">
        <v>102</v>
      </c>
      <c r="B60" s="197">
        <f>PPCL_NG!I60+PPCL_Spot!I60+GT_NG!I60+GT_Spot!I60+Bawana_NG!I60+Bawana_RLNG!I60+Bawana_Spot!I60</f>
        <v>7.16</v>
      </c>
      <c r="C60" s="197">
        <f>PPCL_NG!P60+PPCL_Spot!P60+GT_NG!P60+GT_Spot!P60+Bawana_NG!P60+Bawana_RLNG!P60+Bawana_Spot!P60</f>
        <v>9.8785442694187946</v>
      </c>
      <c r="D60" s="198">
        <f t="shared" si="0"/>
        <v>-2.7185442694187945</v>
      </c>
      <c r="E60" s="197">
        <f>PPCL_NG!J60+PPCL_Spot!J60+GT_NG!J60+GT_Spot!J60+Bawana_NG!J60+Bawana_RLNG!J60+Bawana_Spot!J60</f>
        <v>4.1400000000000006</v>
      </c>
      <c r="F60" s="197">
        <f>PPCL_NG!Q60+PPCL_Spot!Q60+GT_NG!Q60+GT_Spot!Q60+Bawana_NG!Q60+Bawana_RLNG!Q60+Bawana_Spot!Q60</f>
        <v>5.7118957088538842</v>
      </c>
      <c r="G60" s="198">
        <f t="shared" si="1"/>
        <v>-1.5718957088538836</v>
      </c>
      <c r="H60" s="197">
        <f>PPCL_NG!K60+PPCL_Spot!K60+GT_NG!K60+GT_Spot!K60+Bawana_NG!K60+Bawana_RLNG!K60+Bawana_Spot!K60</f>
        <v>0.42000000000000004</v>
      </c>
      <c r="I60" s="197">
        <f>PPCL_NG!R60+PPCL_Spot!R60+GT_NG!R60+GT_Spot!R60+Bawana_NG!R60+Bawana_RLNG!R60+Bawana_Spot!R60</f>
        <v>0.57946768060836507</v>
      </c>
      <c r="J60" s="198">
        <f t="shared" si="2"/>
        <v>-0.15946768060836503</v>
      </c>
      <c r="K60" s="197">
        <f>PPCL_NG!L60+PPCL_Spot!L60+GT_NG!L60+GT_Spot!L60+Bawana_NG!L60+Bawana_RLNG!L60+Bawana_Spot!L60</f>
        <v>1.68</v>
      </c>
      <c r="L60" s="197">
        <f>PPCL_NG!S60+PPCL_Spot!S60+GT_NG!S60+GT_Spot!S60+Bawana_NG!S60+Bawana_RLNG!S60+Bawana_Spot!S60</f>
        <v>2.3178707224334598</v>
      </c>
      <c r="M60" s="198">
        <f t="shared" si="3"/>
        <v>-0.63787072243345988</v>
      </c>
      <c r="N60" s="197">
        <f>PPCL_NG!M60+PPCL_Spot!M60+GT_NG!M60+GT_Spot!M60+Bawana_NG!M60+Bawana_RLNG!M60+Bawana_Spot!M60</f>
        <v>5.01</v>
      </c>
      <c r="O60" s="197">
        <f>PPCL_NG!T60+PPCL_Spot!T60+GT_NG!T60+GT_Spot!T60+Bawana_NG!T60+Bawana_RLNG!T60+Bawana_Spot!T60</f>
        <v>6.9122216186854963</v>
      </c>
      <c r="P60" s="198">
        <f t="shared" si="4"/>
        <v>-1.9022216186854966</v>
      </c>
      <c r="Q60" s="198">
        <f t="shared" si="5"/>
        <v>-6.99</v>
      </c>
    </row>
    <row r="61" spans="1:17">
      <c r="A61" s="33" t="s">
        <v>103</v>
      </c>
      <c r="B61" s="197">
        <f>PPCL_NG!I61+PPCL_Spot!I61+GT_NG!I61+GT_Spot!I61+Bawana_NG!I61+Bawana_RLNG!I61+Bawana_Spot!I61</f>
        <v>7.16</v>
      </c>
      <c r="C61" s="197">
        <f>PPCL_NG!P61+PPCL_Spot!P61+GT_NG!P61+GT_Spot!P61+Bawana_NG!P61+Bawana_RLNG!P61+Bawana_Spot!P61</f>
        <v>9.8785442694187946</v>
      </c>
      <c r="D61" s="198">
        <f t="shared" si="0"/>
        <v>-2.7185442694187945</v>
      </c>
      <c r="E61" s="197">
        <f>PPCL_NG!J61+PPCL_Spot!J61+GT_NG!J61+GT_Spot!J61+Bawana_NG!J61+Bawana_RLNG!J61+Bawana_Spot!J61</f>
        <v>4.1400000000000006</v>
      </c>
      <c r="F61" s="197">
        <f>PPCL_NG!Q61+PPCL_Spot!Q61+GT_NG!Q61+GT_Spot!Q61+Bawana_NG!Q61+Bawana_RLNG!Q61+Bawana_Spot!Q61</f>
        <v>5.7118957088538842</v>
      </c>
      <c r="G61" s="198">
        <f t="shared" si="1"/>
        <v>-1.5718957088538836</v>
      </c>
      <c r="H61" s="197">
        <f>PPCL_NG!K61+PPCL_Spot!K61+GT_NG!K61+GT_Spot!K61+Bawana_NG!K61+Bawana_RLNG!K61+Bawana_Spot!K61</f>
        <v>0.42000000000000004</v>
      </c>
      <c r="I61" s="197">
        <f>PPCL_NG!R61+PPCL_Spot!R61+GT_NG!R61+GT_Spot!R61+Bawana_NG!R61+Bawana_RLNG!R61+Bawana_Spot!R61</f>
        <v>0.57946768060836507</v>
      </c>
      <c r="J61" s="198">
        <f t="shared" si="2"/>
        <v>-0.15946768060836503</v>
      </c>
      <c r="K61" s="197">
        <f>PPCL_NG!L61+PPCL_Spot!L61+GT_NG!L61+GT_Spot!L61+Bawana_NG!L61+Bawana_RLNG!L61+Bawana_Spot!L61</f>
        <v>1.68</v>
      </c>
      <c r="L61" s="197">
        <f>PPCL_NG!S61+PPCL_Spot!S61+GT_NG!S61+GT_Spot!S61+Bawana_NG!S61+Bawana_RLNG!S61+Bawana_Spot!S61</f>
        <v>2.3178707224334598</v>
      </c>
      <c r="M61" s="198">
        <f t="shared" si="3"/>
        <v>-0.63787072243345988</v>
      </c>
      <c r="N61" s="197">
        <f>PPCL_NG!M61+PPCL_Spot!M61+GT_NG!M61+GT_Spot!M61+Bawana_NG!M61+Bawana_RLNG!M61+Bawana_Spot!M61</f>
        <v>5.01</v>
      </c>
      <c r="O61" s="197">
        <f>PPCL_NG!T61+PPCL_Spot!T61+GT_NG!T61+GT_Spot!T61+Bawana_NG!T61+Bawana_RLNG!T61+Bawana_Spot!T61</f>
        <v>6.9122216186854963</v>
      </c>
      <c r="P61" s="198">
        <f t="shared" si="4"/>
        <v>-1.9022216186854966</v>
      </c>
      <c r="Q61" s="198">
        <f t="shared" si="5"/>
        <v>-6.99</v>
      </c>
    </row>
    <row r="62" spans="1:17">
      <c r="A62" s="33" t="s">
        <v>104</v>
      </c>
      <c r="B62" s="197">
        <f>PPCL_NG!I62+PPCL_Spot!I62+GT_NG!I62+GT_Spot!I62+Bawana_NG!I62+Bawana_RLNG!I62+Bawana_Spot!I62</f>
        <v>7.16</v>
      </c>
      <c r="C62" s="197">
        <f>PPCL_NG!P62+PPCL_Spot!P62+GT_NG!P62+GT_Spot!P62+Bawana_NG!P62+Bawana_RLNG!P62+Bawana_Spot!P62</f>
        <v>9.8785442694187946</v>
      </c>
      <c r="D62" s="198">
        <f t="shared" si="0"/>
        <v>-2.7185442694187945</v>
      </c>
      <c r="E62" s="197">
        <f>PPCL_NG!J62+PPCL_Spot!J62+GT_NG!J62+GT_Spot!J62+Bawana_NG!J62+Bawana_RLNG!J62+Bawana_Spot!J62</f>
        <v>4.1400000000000006</v>
      </c>
      <c r="F62" s="197">
        <f>PPCL_NG!Q62+PPCL_Spot!Q62+GT_NG!Q62+GT_Spot!Q62+Bawana_NG!Q62+Bawana_RLNG!Q62+Bawana_Spot!Q62</f>
        <v>5.7118957088538842</v>
      </c>
      <c r="G62" s="198">
        <f t="shared" si="1"/>
        <v>-1.5718957088538836</v>
      </c>
      <c r="H62" s="197">
        <f>PPCL_NG!K62+PPCL_Spot!K62+GT_NG!K62+GT_Spot!K62+Bawana_NG!K62+Bawana_RLNG!K62+Bawana_Spot!K62</f>
        <v>0.42000000000000004</v>
      </c>
      <c r="I62" s="197">
        <f>PPCL_NG!R62+PPCL_Spot!R62+GT_NG!R62+GT_Spot!R62+Bawana_NG!R62+Bawana_RLNG!R62+Bawana_Spot!R62</f>
        <v>0.57946768060836507</v>
      </c>
      <c r="J62" s="198">
        <f t="shared" si="2"/>
        <v>-0.15946768060836503</v>
      </c>
      <c r="K62" s="197">
        <f>PPCL_NG!L62+PPCL_Spot!L62+GT_NG!L62+GT_Spot!L62+Bawana_NG!L62+Bawana_RLNG!L62+Bawana_Spot!L62</f>
        <v>1.68</v>
      </c>
      <c r="L62" s="197">
        <f>PPCL_NG!S62+PPCL_Spot!S62+GT_NG!S62+GT_Spot!S62+Bawana_NG!S62+Bawana_RLNG!S62+Bawana_Spot!S62</f>
        <v>2.3178707224334598</v>
      </c>
      <c r="M62" s="198">
        <f t="shared" si="3"/>
        <v>-0.63787072243345988</v>
      </c>
      <c r="N62" s="197">
        <f>PPCL_NG!M62+PPCL_Spot!M62+GT_NG!M62+GT_Spot!M62+Bawana_NG!M62+Bawana_RLNG!M62+Bawana_Spot!M62</f>
        <v>5.01</v>
      </c>
      <c r="O62" s="197">
        <f>PPCL_NG!T62+PPCL_Spot!T62+GT_NG!T62+GT_Spot!T62+Bawana_NG!T62+Bawana_RLNG!T62+Bawana_Spot!T62</f>
        <v>6.9122216186854963</v>
      </c>
      <c r="P62" s="198">
        <f t="shared" si="4"/>
        <v>-1.9022216186854966</v>
      </c>
      <c r="Q62" s="198">
        <f t="shared" si="5"/>
        <v>-6.99</v>
      </c>
    </row>
    <row r="63" spans="1:17">
      <c r="A63" s="33" t="s">
        <v>105</v>
      </c>
      <c r="B63" s="197">
        <f>PPCL_NG!I63+PPCL_Spot!I63+GT_NG!I63+GT_Spot!I63+Bawana_NG!I63+Bawana_RLNG!I63+Bawana_Spot!I63</f>
        <v>7.16</v>
      </c>
      <c r="C63" s="197">
        <f>PPCL_NG!P63+PPCL_Spot!P63+GT_NG!P63+GT_Spot!P63+Bawana_NG!P63+Bawana_RLNG!P63+Bawana_Spot!P63</f>
        <v>9.8785442694187946</v>
      </c>
      <c r="D63" s="198">
        <f t="shared" si="0"/>
        <v>-2.7185442694187945</v>
      </c>
      <c r="E63" s="197">
        <f>PPCL_NG!J63+PPCL_Spot!J63+GT_NG!J63+GT_Spot!J63+Bawana_NG!J63+Bawana_RLNG!J63+Bawana_Spot!J63</f>
        <v>4.1400000000000006</v>
      </c>
      <c r="F63" s="197">
        <f>PPCL_NG!Q63+PPCL_Spot!Q63+GT_NG!Q63+GT_Spot!Q63+Bawana_NG!Q63+Bawana_RLNG!Q63+Bawana_Spot!Q63</f>
        <v>5.7118957088538842</v>
      </c>
      <c r="G63" s="198">
        <f t="shared" si="1"/>
        <v>-1.5718957088538836</v>
      </c>
      <c r="H63" s="197">
        <f>PPCL_NG!K63+PPCL_Spot!K63+GT_NG!K63+GT_Spot!K63+Bawana_NG!K63+Bawana_RLNG!K63+Bawana_Spot!K63</f>
        <v>0.42000000000000004</v>
      </c>
      <c r="I63" s="197">
        <f>PPCL_NG!R63+PPCL_Spot!R63+GT_NG!R63+GT_Spot!R63+Bawana_NG!R63+Bawana_RLNG!R63+Bawana_Spot!R63</f>
        <v>0.57946768060836507</v>
      </c>
      <c r="J63" s="198">
        <f t="shared" si="2"/>
        <v>-0.15946768060836503</v>
      </c>
      <c r="K63" s="197">
        <f>PPCL_NG!L63+PPCL_Spot!L63+GT_NG!L63+GT_Spot!L63+Bawana_NG!L63+Bawana_RLNG!L63+Bawana_Spot!L63</f>
        <v>1.68</v>
      </c>
      <c r="L63" s="197">
        <f>PPCL_NG!S63+PPCL_Spot!S63+GT_NG!S63+GT_Spot!S63+Bawana_NG!S63+Bawana_RLNG!S63+Bawana_Spot!S63</f>
        <v>2.3178707224334598</v>
      </c>
      <c r="M63" s="198">
        <f t="shared" si="3"/>
        <v>-0.63787072243345988</v>
      </c>
      <c r="N63" s="197">
        <f>PPCL_NG!M63+PPCL_Spot!M63+GT_NG!M63+GT_Spot!M63+Bawana_NG!M63+Bawana_RLNG!M63+Bawana_Spot!M63</f>
        <v>5.01</v>
      </c>
      <c r="O63" s="197">
        <f>PPCL_NG!T63+PPCL_Spot!T63+GT_NG!T63+GT_Spot!T63+Bawana_NG!T63+Bawana_RLNG!T63+Bawana_Spot!T63</f>
        <v>6.9122216186854963</v>
      </c>
      <c r="P63" s="198">
        <f t="shared" si="4"/>
        <v>-1.9022216186854966</v>
      </c>
      <c r="Q63" s="198">
        <f t="shared" si="5"/>
        <v>-6.99</v>
      </c>
    </row>
    <row r="64" spans="1:17">
      <c r="A64" s="33" t="s">
        <v>106</v>
      </c>
      <c r="B64" s="197">
        <f>PPCL_NG!I64+PPCL_Spot!I64+GT_NG!I64+GT_Spot!I64+Bawana_NG!I64+Bawana_RLNG!I64+Bawana_Spot!I64</f>
        <v>7.16</v>
      </c>
      <c r="C64" s="197">
        <f>PPCL_NG!P64+PPCL_Spot!P64+GT_NG!P64+GT_Spot!P64+Bawana_NG!P64+Bawana_RLNG!P64+Bawana_Spot!P64</f>
        <v>9.8785442694187946</v>
      </c>
      <c r="D64" s="198">
        <f t="shared" si="0"/>
        <v>-2.7185442694187945</v>
      </c>
      <c r="E64" s="197">
        <f>PPCL_NG!J64+PPCL_Spot!J64+GT_NG!J64+GT_Spot!J64+Bawana_NG!J64+Bawana_RLNG!J64+Bawana_Spot!J64</f>
        <v>4.1400000000000006</v>
      </c>
      <c r="F64" s="197">
        <f>PPCL_NG!Q64+PPCL_Spot!Q64+GT_NG!Q64+GT_Spot!Q64+Bawana_NG!Q64+Bawana_RLNG!Q64+Bawana_Spot!Q64</f>
        <v>5.7118957088538842</v>
      </c>
      <c r="G64" s="198">
        <f t="shared" si="1"/>
        <v>-1.5718957088538836</v>
      </c>
      <c r="H64" s="197">
        <f>PPCL_NG!K64+PPCL_Spot!K64+GT_NG!K64+GT_Spot!K64+Bawana_NG!K64+Bawana_RLNG!K64+Bawana_Spot!K64</f>
        <v>0.42000000000000004</v>
      </c>
      <c r="I64" s="197">
        <f>PPCL_NG!R64+PPCL_Spot!R64+GT_NG!R64+GT_Spot!R64+Bawana_NG!R64+Bawana_RLNG!R64+Bawana_Spot!R64</f>
        <v>0.57946768060836507</v>
      </c>
      <c r="J64" s="198">
        <f t="shared" si="2"/>
        <v>-0.15946768060836503</v>
      </c>
      <c r="K64" s="197">
        <f>PPCL_NG!L64+PPCL_Spot!L64+GT_NG!L64+GT_Spot!L64+Bawana_NG!L64+Bawana_RLNG!L64+Bawana_Spot!L64</f>
        <v>1.68</v>
      </c>
      <c r="L64" s="197">
        <f>PPCL_NG!S64+PPCL_Spot!S64+GT_NG!S64+GT_Spot!S64+Bawana_NG!S64+Bawana_RLNG!S64+Bawana_Spot!S64</f>
        <v>2.3178707224334598</v>
      </c>
      <c r="M64" s="198">
        <f t="shared" si="3"/>
        <v>-0.63787072243345988</v>
      </c>
      <c r="N64" s="197">
        <f>PPCL_NG!M64+PPCL_Spot!M64+GT_NG!M64+GT_Spot!M64+Bawana_NG!M64+Bawana_RLNG!M64+Bawana_Spot!M64</f>
        <v>5.01</v>
      </c>
      <c r="O64" s="197">
        <f>PPCL_NG!T64+PPCL_Spot!T64+GT_NG!T64+GT_Spot!T64+Bawana_NG!T64+Bawana_RLNG!T64+Bawana_Spot!T64</f>
        <v>6.9122216186854963</v>
      </c>
      <c r="P64" s="198">
        <f t="shared" si="4"/>
        <v>-1.9022216186854966</v>
      </c>
      <c r="Q64" s="198">
        <f t="shared" si="5"/>
        <v>-6.99</v>
      </c>
    </row>
    <row r="65" spans="1:17">
      <c r="A65" s="33" t="s">
        <v>107</v>
      </c>
      <c r="B65" s="197">
        <f>PPCL_NG!I65+PPCL_Spot!I65+GT_NG!I65+GT_Spot!I65+Bawana_NG!I65+Bawana_RLNG!I65+Bawana_Spot!I65</f>
        <v>7.16</v>
      </c>
      <c r="C65" s="197">
        <f>PPCL_NG!P65+PPCL_Spot!P65+GT_NG!P65+GT_Spot!P65+Bawana_NG!P65+Bawana_RLNG!P65+Bawana_Spot!P65</f>
        <v>9.8785442694187946</v>
      </c>
      <c r="D65" s="198">
        <f t="shared" si="0"/>
        <v>-2.7185442694187945</v>
      </c>
      <c r="E65" s="197">
        <f>PPCL_NG!J65+PPCL_Spot!J65+GT_NG!J65+GT_Spot!J65+Bawana_NG!J65+Bawana_RLNG!J65+Bawana_Spot!J65</f>
        <v>4.1400000000000006</v>
      </c>
      <c r="F65" s="197">
        <f>PPCL_NG!Q65+PPCL_Spot!Q65+GT_NG!Q65+GT_Spot!Q65+Bawana_NG!Q65+Bawana_RLNG!Q65+Bawana_Spot!Q65</f>
        <v>5.7118957088538842</v>
      </c>
      <c r="G65" s="198">
        <f t="shared" si="1"/>
        <v>-1.5718957088538836</v>
      </c>
      <c r="H65" s="197">
        <f>PPCL_NG!K65+PPCL_Spot!K65+GT_NG!K65+GT_Spot!K65+Bawana_NG!K65+Bawana_RLNG!K65+Bawana_Spot!K65</f>
        <v>0.42000000000000004</v>
      </c>
      <c r="I65" s="197">
        <f>PPCL_NG!R65+PPCL_Spot!R65+GT_NG!R65+GT_Spot!R65+Bawana_NG!R65+Bawana_RLNG!R65+Bawana_Spot!R65</f>
        <v>0.57946768060836507</v>
      </c>
      <c r="J65" s="198">
        <f t="shared" si="2"/>
        <v>-0.15946768060836503</v>
      </c>
      <c r="K65" s="197">
        <f>PPCL_NG!L65+PPCL_Spot!L65+GT_NG!L65+GT_Spot!L65+Bawana_NG!L65+Bawana_RLNG!L65+Bawana_Spot!L65</f>
        <v>1.68</v>
      </c>
      <c r="L65" s="197">
        <f>PPCL_NG!S65+PPCL_Spot!S65+GT_NG!S65+GT_Spot!S65+Bawana_NG!S65+Bawana_RLNG!S65+Bawana_Spot!S65</f>
        <v>2.3178707224334598</v>
      </c>
      <c r="M65" s="198">
        <f t="shared" si="3"/>
        <v>-0.63787072243345988</v>
      </c>
      <c r="N65" s="197">
        <f>PPCL_NG!M65+PPCL_Spot!M65+GT_NG!M65+GT_Spot!M65+Bawana_NG!M65+Bawana_RLNG!M65+Bawana_Spot!M65</f>
        <v>5.01</v>
      </c>
      <c r="O65" s="197">
        <f>PPCL_NG!T65+PPCL_Spot!T65+GT_NG!T65+GT_Spot!T65+Bawana_NG!T65+Bawana_RLNG!T65+Bawana_Spot!T65</f>
        <v>6.9122216186854963</v>
      </c>
      <c r="P65" s="198">
        <f t="shared" si="4"/>
        <v>-1.9022216186854966</v>
      </c>
      <c r="Q65" s="198">
        <f t="shared" si="5"/>
        <v>-6.99</v>
      </c>
    </row>
    <row r="66" spans="1:17">
      <c r="A66" s="33" t="s">
        <v>108</v>
      </c>
      <c r="B66" s="197">
        <f>PPCL_NG!I66+PPCL_Spot!I66+GT_NG!I66+GT_Spot!I66+Bawana_NG!I66+Bawana_RLNG!I66+Bawana_Spot!I66</f>
        <v>7.16</v>
      </c>
      <c r="C66" s="197">
        <f>PPCL_NG!P66+PPCL_Spot!P66+GT_NG!P66+GT_Spot!P66+Bawana_NG!P66+Bawana_RLNG!P66+Bawana_Spot!P66</f>
        <v>9.8785442694187946</v>
      </c>
      <c r="D66" s="198">
        <f t="shared" si="0"/>
        <v>-2.7185442694187945</v>
      </c>
      <c r="E66" s="197">
        <f>PPCL_NG!J66+PPCL_Spot!J66+GT_NG!J66+GT_Spot!J66+Bawana_NG!J66+Bawana_RLNG!J66+Bawana_Spot!J66</f>
        <v>4.1400000000000006</v>
      </c>
      <c r="F66" s="197">
        <f>PPCL_NG!Q66+PPCL_Spot!Q66+GT_NG!Q66+GT_Spot!Q66+Bawana_NG!Q66+Bawana_RLNG!Q66+Bawana_Spot!Q66</f>
        <v>5.7118957088538842</v>
      </c>
      <c r="G66" s="198">
        <f t="shared" si="1"/>
        <v>-1.5718957088538836</v>
      </c>
      <c r="H66" s="197">
        <f>PPCL_NG!K66+PPCL_Spot!K66+GT_NG!K66+GT_Spot!K66+Bawana_NG!K66+Bawana_RLNG!K66+Bawana_Spot!K66</f>
        <v>0.42000000000000004</v>
      </c>
      <c r="I66" s="197">
        <f>PPCL_NG!R66+PPCL_Spot!R66+GT_NG!R66+GT_Spot!R66+Bawana_NG!R66+Bawana_RLNG!R66+Bawana_Spot!R66</f>
        <v>0.57946768060836507</v>
      </c>
      <c r="J66" s="198">
        <f t="shared" si="2"/>
        <v>-0.15946768060836503</v>
      </c>
      <c r="K66" s="197">
        <f>PPCL_NG!L66+PPCL_Spot!L66+GT_NG!L66+GT_Spot!L66+Bawana_NG!L66+Bawana_RLNG!L66+Bawana_Spot!L66</f>
        <v>1.68</v>
      </c>
      <c r="L66" s="197">
        <f>PPCL_NG!S66+PPCL_Spot!S66+GT_NG!S66+GT_Spot!S66+Bawana_NG!S66+Bawana_RLNG!S66+Bawana_Spot!S66</f>
        <v>2.3178707224334598</v>
      </c>
      <c r="M66" s="198">
        <f t="shared" si="3"/>
        <v>-0.63787072243345988</v>
      </c>
      <c r="N66" s="197">
        <f>PPCL_NG!M66+PPCL_Spot!M66+GT_NG!M66+GT_Spot!M66+Bawana_NG!M66+Bawana_RLNG!M66+Bawana_Spot!M66</f>
        <v>5.01</v>
      </c>
      <c r="O66" s="197">
        <f>PPCL_NG!T66+PPCL_Spot!T66+GT_NG!T66+GT_Spot!T66+Bawana_NG!T66+Bawana_RLNG!T66+Bawana_Spot!T66</f>
        <v>6.9122216186854963</v>
      </c>
      <c r="P66" s="198">
        <f t="shared" si="4"/>
        <v>-1.9022216186854966</v>
      </c>
      <c r="Q66" s="198">
        <f t="shared" si="5"/>
        <v>-6.99</v>
      </c>
    </row>
    <row r="67" spans="1:17">
      <c r="A67" s="33" t="s">
        <v>109</v>
      </c>
      <c r="B67" s="197">
        <f>PPCL_NG!I67+PPCL_Spot!I67+GT_NG!I67+GT_Spot!I67+Bawana_NG!I67+Bawana_RLNG!I67+Bawana_Spot!I67</f>
        <v>7.16</v>
      </c>
      <c r="C67" s="197">
        <f>PPCL_NG!P67+PPCL_Spot!P67+GT_NG!P67+GT_Spot!P67+Bawana_NG!P67+Bawana_RLNG!P67+Bawana_Spot!P67</f>
        <v>9.8785442694187946</v>
      </c>
      <c r="D67" s="198">
        <f t="shared" ref="D67:D99" si="6">B67-C67</f>
        <v>-2.7185442694187945</v>
      </c>
      <c r="E67" s="197">
        <f>PPCL_NG!J67+PPCL_Spot!J67+GT_NG!J67+GT_Spot!J67+Bawana_NG!J67+Bawana_RLNG!J67+Bawana_Spot!J67</f>
        <v>4.1400000000000006</v>
      </c>
      <c r="F67" s="197">
        <f>PPCL_NG!Q67+PPCL_Spot!Q67+GT_NG!Q67+GT_Spot!Q67+Bawana_NG!Q67+Bawana_RLNG!Q67+Bawana_Spot!Q67</f>
        <v>5.7118957088538842</v>
      </c>
      <c r="G67" s="198">
        <f t="shared" ref="G67:G99" si="7">E67-F67</f>
        <v>-1.5718957088538836</v>
      </c>
      <c r="H67" s="197">
        <f>PPCL_NG!K67+PPCL_Spot!K67+GT_NG!K67+GT_Spot!K67+Bawana_NG!K67+Bawana_RLNG!K67+Bawana_Spot!K67</f>
        <v>0.42000000000000004</v>
      </c>
      <c r="I67" s="197">
        <f>PPCL_NG!R67+PPCL_Spot!R67+GT_NG!R67+GT_Spot!R67+Bawana_NG!R67+Bawana_RLNG!R67+Bawana_Spot!R67</f>
        <v>0.57946768060836507</v>
      </c>
      <c r="J67" s="198">
        <f t="shared" ref="J67:J99" si="8">H67-I67</f>
        <v>-0.15946768060836503</v>
      </c>
      <c r="K67" s="197">
        <f>PPCL_NG!L67+PPCL_Spot!L67+GT_NG!L67+GT_Spot!L67+Bawana_NG!L67+Bawana_RLNG!L67+Bawana_Spot!L67</f>
        <v>1.68</v>
      </c>
      <c r="L67" s="197">
        <f>PPCL_NG!S67+PPCL_Spot!S67+GT_NG!S67+GT_Spot!S67+Bawana_NG!S67+Bawana_RLNG!S67+Bawana_Spot!S67</f>
        <v>2.3178707224334598</v>
      </c>
      <c r="M67" s="198">
        <f t="shared" ref="M67:M99" si="9">K67-L67</f>
        <v>-0.63787072243345988</v>
      </c>
      <c r="N67" s="197">
        <f>PPCL_NG!M67+PPCL_Spot!M67+GT_NG!M67+GT_Spot!M67+Bawana_NG!M67+Bawana_RLNG!M67+Bawana_Spot!M67</f>
        <v>5.01</v>
      </c>
      <c r="O67" s="197">
        <f>PPCL_NG!T67+PPCL_Spot!T67+GT_NG!T67+GT_Spot!T67+Bawana_NG!T67+Bawana_RLNG!T67+Bawana_Spot!T67</f>
        <v>6.9122216186854963</v>
      </c>
      <c r="P67" s="198">
        <f t="shared" ref="P67:P99" si="10">N67-O67</f>
        <v>-1.9022216186854966</v>
      </c>
      <c r="Q67" s="198">
        <f t="shared" si="5"/>
        <v>-6.99</v>
      </c>
    </row>
    <row r="68" spans="1:17">
      <c r="A68" s="33" t="s">
        <v>110</v>
      </c>
      <c r="B68" s="197">
        <f>PPCL_NG!I68+PPCL_Spot!I68+GT_NG!I68+GT_Spot!I68+Bawana_NG!I68+Bawana_RLNG!I68+Bawana_Spot!I68</f>
        <v>7.16</v>
      </c>
      <c r="C68" s="197">
        <f>PPCL_NG!P68+PPCL_Spot!P68+GT_NG!P68+GT_Spot!P68+Bawana_NG!P68+Bawana_RLNG!P68+Bawana_Spot!P68</f>
        <v>9.8785442694187946</v>
      </c>
      <c r="D68" s="198">
        <f t="shared" si="6"/>
        <v>-2.7185442694187945</v>
      </c>
      <c r="E68" s="197">
        <f>PPCL_NG!J68+PPCL_Spot!J68+GT_NG!J68+GT_Spot!J68+Bawana_NG!J68+Bawana_RLNG!J68+Bawana_Spot!J68</f>
        <v>4.1400000000000006</v>
      </c>
      <c r="F68" s="197">
        <f>PPCL_NG!Q68+PPCL_Spot!Q68+GT_NG!Q68+GT_Spot!Q68+Bawana_NG!Q68+Bawana_RLNG!Q68+Bawana_Spot!Q68</f>
        <v>5.7118957088538842</v>
      </c>
      <c r="G68" s="198">
        <f t="shared" si="7"/>
        <v>-1.5718957088538836</v>
      </c>
      <c r="H68" s="197">
        <f>PPCL_NG!K68+PPCL_Spot!K68+GT_NG!K68+GT_Spot!K68+Bawana_NG!K68+Bawana_RLNG!K68+Bawana_Spot!K68</f>
        <v>0.42000000000000004</v>
      </c>
      <c r="I68" s="197">
        <f>PPCL_NG!R68+PPCL_Spot!R68+GT_NG!R68+GT_Spot!R68+Bawana_NG!R68+Bawana_RLNG!R68+Bawana_Spot!R68</f>
        <v>0.57946768060836507</v>
      </c>
      <c r="J68" s="198">
        <f t="shared" si="8"/>
        <v>-0.15946768060836503</v>
      </c>
      <c r="K68" s="197">
        <f>PPCL_NG!L68+PPCL_Spot!L68+GT_NG!L68+GT_Spot!L68+Bawana_NG!L68+Bawana_RLNG!L68+Bawana_Spot!L68</f>
        <v>1.68</v>
      </c>
      <c r="L68" s="197">
        <f>PPCL_NG!S68+PPCL_Spot!S68+GT_NG!S68+GT_Spot!S68+Bawana_NG!S68+Bawana_RLNG!S68+Bawana_Spot!S68</f>
        <v>2.3178707224334598</v>
      </c>
      <c r="M68" s="198">
        <f t="shared" si="9"/>
        <v>-0.63787072243345988</v>
      </c>
      <c r="N68" s="197">
        <f>PPCL_NG!M68+PPCL_Spot!M68+GT_NG!M68+GT_Spot!M68+Bawana_NG!M68+Bawana_RLNG!M68+Bawana_Spot!M68</f>
        <v>5.01</v>
      </c>
      <c r="O68" s="197">
        <f>PPCL_NG!T68+PPCL_Spot!T68+GT_NG!T68+GT_Spot!T68+Bawana_NG!T68+Bawana_RLNG!T68+Bawana_Spot!T68</f>
        <v>6.9122216186854963</v>
      </c>
      <c r="P68" s="198">
        <f t="shared" si="10"/>
        <v>-1.9022216186854966</v>
      </c>
      <c r="Q68" s="198">
        <f t="shared" ref="Q68:Q99" si="11">D68+G68+J68+M68+P68</f>
        <v>-6.99</v>
      </c>
    </row>
    <row r="69" spans="1:17">
      <c r="A69" s="33" t="s">
        <v>111</v>
      </c>
      <c r="B69" s="197">
        <f>PPCL_NG!I69+PPCL_Spot!I69+GT_NG!I69+GT_Spot!I69+Bawana_NG!I69+Bawana_RLNG!I69+Bawana_Spot!I69</f>
        <v>7.16</v>
      </c>
      <c r="C69" s="197">
        <f>PPCL_NG!P69+PPCL_Spot!P69+GT_NG!P69+GT_Spot!P69+Bawana_NG!P69+Bawana_RLNG!P69+Bawana_Spot!P69</f>
        <v>8.3309207512597343</v>
      </c>
      <c r="D69" s="198">
        <f t="shared" si="6"/>
        <v>-1.1709207512597342</v>
      </c>
      <c r="E69" s="197">
        <f>PPCL_NG!J69+PPCL_Spot!J69+GT_NG!J69+GT_Spot!J69+Bawana_NG!J69+Bawana_RLNG!J69+Bawana_Spot!J69</f>
        <v>5.4</v>
      </c>
      <c r="F69" s="197">
        <f>PPCL_NG!Q69+PPCL_Spot!Q69+GT_NG!Q69+GT_Spot!Q69+Bawana_NG!Q69+Bawana_RLNG!Q69+Bawana_Spot!Q69</f>
        <v>6.283096655978011</v>
      </c>
      <c r="G69" s="198">
        <f t="shared" si="7"/>
        <v>-0.88309665597801068</v>
      </c>
      <c r="H69" s="197">
        <f>PPCL_NG!K69+PPCL_Spot!K69+GT_NG!K69+GT_Spot!K69+Bawana_NG!K69+Bawana_RLNG!K69+Bawana_Spot!K69</f>
        <v>0.55000000000000004</v>
      </c>
      <c r="I69" s="197">
        <f>PPCL_NG!R69+PPCL_Spot!R69+GT_NG!R69+GT_Spot!R69+Bawana_NG!R69+Bawana_RLNG!R69+Bawana_Spot!R69</f>
        <v>0.63994502977553824</v>
      </c>
      <c r="J69" s="198">
        <f t="shared" si="8"/>
        <v>-8.9945029775538199E-2</v>
      </c>
      <c r="K69" s="197">
        <f>PPCL_NG!L69+PPCL_Spot!L69+GT_NG!L69+GT_Spot!L69+Bawana_NG!L69+Bawana_RLNG!L69+Bawana_Spot!L69</f>
        <v>2.19</v>
      </c>
      <c r="L69" s="197">
        <f>PPCL_NG!S69+PPCL_Spot!S69+GT_NG!S69+GT_Spot!S69+Bawana_NG!S69+Bawana_RLNG!S69+Bawana_Spot!S69</f>
        <v>2.5481447549244156</v>
      </c>
      <c r="M69" s="198">
        <f t="shared" si="9"/>
        <v>-0.35814475492441566</v>
      </c>
      <c r="N69" s="197">
        <f>PPCL_NG!M69+PPCL_Spot!M69+GT_NG!M69+GT_Spot!M69+Bawana_NG!M69+Bawana_RLNG!M69+Bawana_Spot!M69</f>
        <v>6.53</v>
      </c>
      <c r="O69" s="197">
        <f>PPCL_NG!T69+PPCL_Spot!T69+GT_NG!T69+GT_Spot!T69+Bawana_NG!T69+Bawana_RLNG!T69+Bawana_Spot!T69</f>
        <v>7.5978928080622987</v>
      </c>
      <c r="P69" s="198">
        <f t="shared" si="10"/>
        <v>-1.0678928080622985</v>
      </c>
      <c r="Q69" s="198">
        <f t="shared" si="11"/>
        <v>-3.5699999999999972</v>
      </c>
    </row>
    <row r="70" spans="1:17">
      <c r="A70" s="33" t="s">
        <v>112</v>
      </c>
      <c r="B70" s="197">
        <f>PPCL_NG!I70+PPCL_Spot!I70+GT_NG!I70+GT_Spot!I70+Bawana_NG!I70+Bawana_RLNG!I70+Bawana_Spot!I70</f>
        <v>7.16</v>
      </c>
      <c r="C70" s="197">
        <f>PPCL_NG!P70+PPCL_Spot!P70+GT_NG!P70+GT_Spot!P70+Bawana_NG!P70+Bawana_RLNG!P70+Bawana_Spot!P70</f>
        <v>8.3309207512597343</v>
      </c>
      <c r="D70" s="198">
        <f t="shared" si="6"/>
        <v>-1.1709207512597342</v>
      </c>
      <c r="E70" s="197">
        <f>PPCL_NG!J70+PPCL_Spot!J70+GT_NG!J70+GT_Spot!J70+Bawana_NG!J70+Bawana_RLNG!J70+Bawana_Spot!J70</f>
        <v>5.4</v>
      </c>
      <c r="F70" s="197">
        <f>PPCL_NG!Q70+PPCL_Spot!Q70+GT_NG!Q70+GT_Spot!Q70+Bawana_NG!Q70+Bawana_RLNG!Q70+Bawana_Spot!Q70</f>
        <v>6.283096655978011</v>
      </c>
      <c r="G70" s="198">
        <f t="shared" si="7"/>
        <v>-0.88309665597801068</v>
      </c>
      <c r="H70" s="197">
        <f>PPCL_NG!K70+PPCL_Spot!K70+GT_NG!K70+GT_Spot!K70+Bawana_NG!K70+Bawana_RLNG!K70+Bawana_Spot!K70</f>
        <v>0.55000000000000004</v>
      </c>
      <c r="I70" s="197">
        <f>PPCL_NG!R70+PPCL_Spot!R70+GT_NG!R70+GT_Spot!R70+Bawana_NG!R70+Bawana_RLNG!R70+Bawana_Spot!R70</f>
        <v>0.63994502977553824</v>
      </c>
      <c r="J70" s="198">
        <f t="shared" si="8"/>
        <v>-8.9945029775538199E-2</v>
      </c>
      <c r="K70" s="197">
        <f>PPCL_NG!L70+PPCL_Spot!L70+GT_NG!L70+GT_Spot!L70+Bawana_NG!L70+Bawana_RLNG!L70+Bawana_Spot!L70</f>
        <v>2.19</v>
      </c>
      <c r="L70" s="197">
        <f>PPCL_NG!S70+PPCL_Spot!S70+GT_NG!S70+GT_Spot!S70+Bawana_NG!S70+Bawana_RLNG!S70+Bawana_Spot!S70</f>
        <v>2.5481447549244156</v>
      </c>
      <c r="M70" s="198">
        <f t="shared" si="9"/>
        <v>-0.35814475492441566</v>
      </c>
      <c r="N70" s="197">
        <f>PPCL_NG!M70+PPCL_Spot!M70+GT_NG!M70+GT_Spot!M70+Bawana_NG!M70+Bawana_RLNG!M70+Bawana_Spot!M70</f>
        <v>6.53</v>
      </c>
      <c r="O70" s="197">
        <f>PPCL_NG!T70+PPCL_Spot!T70+GT_NG!T70+GT_Spot!T70+Bawana_NG!T70+Bawana_RLNG!T70+Bawana_Spot!T70</f>
        <v>7.5978928080622987</v>
      </c>
      <c r="P70" s="198">
        <f t="shared" si="10"/>
        <v>-1.0678928080622985</v>
      </c>
      <c r="Q70" s="198">
        <f t="shared" si="11"/>
        <v>-3.5699999999999972</v>
      </c>
    </row>
    <row r="71" spans="1:17">
      <c r="A71" s="33" t="s">
        <v>113</v>
      </c>
      <c r="B71" s="197">
        <f>PPCL_NG!I71+PPCL_Spot!I71+GT_NG!I71+GT_Spot!I71+Bawana_NG!I71+Bawana_RLNG!I71+Bawana_Spot!I71</f>
        <v>7.16</v>
      </c>
      <c r="C71" s="197">
        <f>PPCL_NG!P71+PPCL_Spot!P71+GT_NG!P71+GT_Spot!P71+Bawana_NG!P71+Bawana_RLNG!P71+Bawana_Spot!P71</f>
        <v>8.3309207512597343</v>
      </c>
      <c r="D71" s="198">
        <f t="shared" si="6"/>
        <v>-1.1709207512597342</v>
      </c>
      <c r="E71" s="197">
        <f>PPCL_NG!J71+PPCL_Spot!J71+GT_NG!J71+GT_Spot!J71+Bawana_NG!J71+Bawana_RLNG!J71+Bawana_Spot!J71</f>
        <v>5.4</v>
      </c>
      <c r="F71" s="197">
        <f>PPCL_NG!Q71+PPCL_Spot!Q71+GT_NG!Q71+GT_Spot!Q71+Bawana_NG!Q71+Bawana_RLNG!Q71+Bawana_Spot!Q71</f>
        <v>6.283096655978011</v>
      </c>
      <c r="G71" s="198">
        <f t="shared" si="7"/>
        <v>-0.88309665597801068</v>
      </c>
      <c r="H71" s="197">
        <f>PPCL_NG!K71+PPCL_Spot!K71+GT_NG!K71+GT_Spot!K71+Bawana_NG!K71+Bawana_RLNG!K71+Bawana_Spot!K71</f>
        <v>0.55000000000000004</v>
      </c>
      <c r="I71" s="197">
        <f>PPCL_NG!R71+PPCL_Spot!R71+GT_NG!R71+GT_Spot!R71+Bawana_NG!R71+Bawana_RLNG!R71+Bawana_Spot!R71</f>
        <v>0.63994502977553824</v>
      </c>
      <c r="J71" s="198">
        <f t="shared" si="8"/>
        <v>-8.9945029775538199E-2</v>
      </c>
      <c r="K71" s="197">
        <f>PPCL_NG!L71+PPCL_Spot!L71+GT_NG!L71+GT_Spot!L71+Bawana_NG!L71+Bawana_RLNG!L71+Bawana_Spot!L71</f>
        <v>2.19</v>
      </c>
      <c r="L71" s="197">
        <f>PPCL_NG!S71+PPCL_Spot!S71+GT_NG!S71+GT_Spot!S71+Bawana_NG!S71+Bawana_RLNG!S71+Bawana_Spot!S71</f>
        <v>2.5481447549244156</v>
      </c>
      <c r="M71" s="198">
        <f t="shared" si="9"/>
        <v>-0.35814475492441566</v>
      </c>
      <c r="N71" s="197">
        <f>PPCL_NG!M71+PPCL_Spot!M71+GT_NG!M71+GT_Spot!M71+Bawana_NG!M71+Bawana_RLNG!M71+Bawana_Spot!M71</f>
        <v>6.53</v>
      </c>
      <c r="O71" s="197">
        <f>PPCL_NG!T71+PPCL_Spot!T71+GT_NG!T71+GT_Spot!T71+Bawana_NG!T71+Bawana_RLNG!T71+Bawana_Spot!T71</f>
        <v>7.5978928080622987</v>
      </c>
      <c r="P71" s="198">
        <f t="shared" si="10"/>
        <v>-1.0678928080622985</v>
      </c>
      <c r="Q71" s="198">
        <f t="shared" si="11"/>
        <v>-3.5699999999999972</v>
      </c>
    </row>
    <row r="72" spans="1:17">
      <c r="A72" s="33" t="s">
        <v>114</v>
      </c>
      <c r="B72" s="197">
        <f>PPCL_NG!I72+PPCL_Spot!I72+GT_NG!I72+GT_Spot!I72+Bawana_NG!I72+Bawana_RLNG!I72+Bawana_Spot!I72</f>
        <v>7.16</v>
      </c>
      <c r="C72" s="197">
        <f>PPCL_NG!P72+PPCL_Spot!P72+GT_NG!P72+GT_Spot!P72+Bawana_NG!P72+Bawana_RLNG!P72+Bawana_Spot!P72</f>
        <v>8.3309207512597343</v>
      </c>
      <c r="D72" s="198">
        <f t="shared" si="6"/>
        <v>-1.1709207512597342</v>
      </c>
      <c r="E72" s="197">
        <f>PPCL_NG!J72+PPCL_Spot!J72+GT_NG!J72+GT_Spot!J72+Bawana_NG!J72+Bawana_RLNG!J72+Bawana_Spot!J72</f>
        <v>5.4</v>
      </c>
      <c r="F72" s="197">
        <f>PPCL_NG!Q72+PPCL_Spot!Q72+GT_NG!Q72+GT_Spot!Q72+Bawana_NG!Q72+Bawana_RLNG!Q72+Bawana_Spot!Q72</f>
        <v>6.283096655978011</v>
      </c>
      <c r="G72" s="198">
        <f t="shared" si="7"/>
        <v>-0.88309665597801068</v>
      </c>
      <c r="H72" s="197">
        <f>PPCL_NG!K72+PPCL_Spot!K72+GT_NG!K72+GT_Spot!K72+Bawana_NG!K72+Bawana_RLNG!K72+Bawana_Spot!K72</f>
        <v>0.55000000000000004</v>
      </c>
      <c r="I72" s="197">
        <f>PPCL_NG!R72+PPCL_Spot!R72+GT_NG!R72+GT_Spot!R72+Bawana_NG!R72+Bawana_RLNG!R72+Bawana_Spot!R72</f>
        <v>0.63994502977553824</v>
      </c>
      <c r="J72" s="198">
        <f t="shared" si="8"/>
        <v>-8.9945029775538199E-2</v>
      </c>
      <c r="K72" s="197">
        <f>PPCL_NG!L72+PPCL_Spot!L72+GT_NG!L72+GT_Spot!L72+Bawana_NG!L72+Bawana_RLNG!L72+Bawana_Spot!L72</f>
        <v>2.19</v>
      </c>
      <c r="L72" s="197">
        <f>PPCL_NG!S72+PPCL_Spot!S72+GT_NG!S72+GT_Spot!S72+Bawana_NG!S72+Bawana_RLNG!S72+Bawana_Spot!S72</f>
        <v>2.5481447549244156</v>
      </c>
      <c r="M72" s="198">
        <f t="shared" si="9"/>
        <v>-0.35814475492441566</v>
      </c>
      <c r="N72" s="197">
        <f>PPCL_NG!M72+PPCL_Spot!M72+GT_NG!M72+GT_Spot!M72+Bawana_NG!M72+Bawana_RLNG!M72+Bawana_Spot!M72</f>
        <v>6.53</v>
      </c>
      <c r="O72" s="197">
        <f>PPCL_NG!T72+PPCL_Spot!T72+GT_NG!T72+GT_Spot!T72+Bawana_NG!T72+Bawana_RLNG!T72+Bawana_Spot!T72</f>
        <v>7.5978928080622987</v>
      </c>
      <c r="P72" s="198">
        <f t="shared" si="10"/>
        <v>-1.0678928080622985</v>
      </c>
      <c r="Q72" s="198">
        <f t="shared" si="11"/>
        <v>-3.5699999999999972</v>
      </c>
    </row>
    <row r="73" spans="1:17">
      <c r="A73" s="33" t="s">
        <v>115</v>
      </c>
      <c r="B73" s="197">
        <f>PPCL_NG!I73+PPCL_Spot!I73+GT_NG!I73+GT_Spot!I73+Bawana_NG!I73+Bawana_RLNG!I73+Bawana_Spot!I73</f>
        <v>7.16</v>
      </c>
      <c r="C73" s="197">
        <f>PPCL_NG!P73+PPCL_Spot!P73+GT_NG!P73+GT_Spot!P73+Bawana_NG!P73+Bawana_RLNG!P73+Bawana_Spot!P73</f>
        <v>8.3309207512597343</v>
      </c>
      <c r="D73" s="198">
        <f t="shared" si="6"/>
        <v>-1.1709207512597342</v>
      </c>
      <c r="E73" s="197">
        <f>PPCL_NG!J73+PPCL_Spot!J73+GT_NG!J73+GT_Spot!J73+Bawana_NG!J73+Bawana_RLNG!J73+Bawana_Spot!J73</f>
        <v>5.4</v>
      </c>
      <c r="F73" s="197">
        <f>PPCL_NG!Q73+PPCL_Spot!Q73+GT_NG!Q73+GT_Spot!Q73+Bawana_NG!Q73+Bawana_RLNG!Q73+Bawana_Spot!Q73</f>
        <v>6.283096655978011</v>
      </c>
      <c r="G73" s="198">
        <f t="shared" si="7"/>
        <v>-0.88309665597801068</v>
      </c>
      <c r="H73" s="197">
        <f>PPCL_NG!K73+PPCL_Spot!K73+GT_NG!K73+GT_Spot!K73+Bawana_NG!K73+Bawana_RLNG!K73+Bawana_Spot!K73</f>
        <v>0.55000000000000004</v>
      </c>
      <c r="I73" s="197">
        <f>PPCL_NG!R73+PPCL_Spot!R73+GT_NG!R73+GT_Spot!R73+Bawana_NG!R73+Bawana_RLNG!R73+Bawana_Spot!R73</f>
        <v>0.63994502977553824</v>
      </c>
      <c r="J73" s="198">
        <f t="shared" si="8"/>
        <v>-8.9945029775538199E-2</v>
      </c>
      <c r="K73" s="197">
        <f>PPCL_NG!L73+PPCL_Spot!L73+GT_NG!L73+GT_Spot!L73+Bawana_NG!L73+Bawana_RLNG!L73+Bawana_Spot!L73</f>
        <v>2.19</v>
      </c>
      <c r="L73" s="197">
        <f>PPCL_NG!S73+PPCL_Spot!S73+GT_NG!S73+GT_Spot!S73+Bawana_NG!S73+Bawana_RLNG!S73+Bawana_Spot!S73</f>
        <v>2.5481447549244156</v>
      </c>
      <c r="M73" s="198">
        <f t="shared" si="9"/>
        <v>-0.35814475492441566</v>
      </c>
      <c r="N73" s="197">
        <f>PPCL_NG!M73+PPCL_Spot!M73+GT_NG!M73+GT_Spot!M73+Bawana_NG!M73+Bawana_RLNG!M73+Bawana_Spot!M73</f>
        <v>6.53</v>
      </c>
      <c r="O73" s="197">
        <f>PPCL_NG!T73+PPCL_Spot!T73+GT_NG!T73+GT_Spot!T73+Bawana_NG!T73+Bawana_RLNG!T73+Bawana_Spot!T73</f>
        <v>7.5978928080622987</v>
      </c>
      <c r="P73" s="198">
        <f t="shared" si="10"/>
        <v>-1.0678928080622985</v>
      </c>
      <c r="Q73" s="198">
        <f t="shared" si="11"/>
        <v>-3.5699999999999972</v>
      </c>
    </row>
    <row r="74" spans="1:17">
      <c r="A74" s="33" t="s">
        <v>116</v>
      </c>
      <c r="B74" s="197">
        <f>PPCL_NG!I74+PPCL_Spot!I74+GT_NG!I74+GT_Spot!I74+Bawana_NG!I74+Bawana_RLNG!I74+Bawana_Spot!I74</f>
        <v>7.16</v>
      </c>
      <c r="C74" s="197">
        <f>PPCL_NG!P74+PPCL_Spot!P74+GT_NG!P74+GT_Spot!P74+Bawana_NG!P74+Bawana_RLNG!P74+Bawana_Spot!P74</f>
        <v>8.3309207512597343</v>
      </c>
      <c r="D74" s="198">
        <f t="shared" si="6"/>
        <v>-1.1709207512597342</v>
      </c>
      <c r="E74" s="197">
        <f>PPCL_NG!J74+PPCL_Spot!J74+GT_NG!J74+GT_Spot!J74+Bawana_NG!J74+Bawana_RLNG!J74+Bawana_Spot!J74</f>
        <v>5.4</v>
      </c>
      <c r="F74" s="197">
        <f>PPCL_NG!Q74+PPCL_Spot!Q74+GT_NG!Q74+GT_Spot!Q74+Bawana_NG!Q74+Bawana_RLNG!Q74+Bawana_Spot!Q74</f>
        <v>6.283096655978011</v>
      </c>
      <c r="G74" s="198">
        <f t="shared" si="7"/>
        <v>-0.88309665597801068</v>
      </c>
      <c r="H74" s="197">
        <f>PPCL_NG!K74+PPCL_Spot!K74+GT_NG!K74+GT_Spot!K74+Bawana_NG!K74+Bawana_RLNG!K74+Bawana_Spot!K74</f>
        <v>0.55000000000000004</v>
      </c>
      <c r="I74" s="197">
        <f>PPCL_NG!R74+PPCL_Spot!R74+GT_NG!R74+GT_Spot!R74+Bawana_NG!R74+Bawana_RLNG!R74+Bawana_Spot!R74</f>
        <v>0.63994502977553824</v>
      </c>
      <c r="J74" s="198">
        <f t="shared" si="8"/>
        <v>-8.9945029775538199E-2</v>
      </c>
      <c r="K74" s="197">
        <f>PPCL_NG!L74+PPCL_Spot!L74+GT_NG!L74+GT_Spot!L74+Bawana_NG!L74+Bawana_RLNG!L74+Bawana_Spot!L74</f>
        <v>2.19</v>
      </c>
      <c r="L74" s="197">
        <f>PPCL_NG!S74+PPCL_Spot!S74+GT_NG!S74+GT_Spot!S74+Bawana_NG!S74+Bawana_RLNG!S74+Bawana_Spot!S74</f>
        <v>2.5481447549244156</v>
      </c>
      <c r="M74" s="198">
        <f t="shared" si="9"/>
        <v>-0.35814475492441566</v>
      </c>
      <c r="N74" s="197">
        <f>PPCL_NG!M74+PPCL_Spot!M74+GT_NG!M74+GT_Spot!M74+Bawana_NG!M74+Bawana_RLNG!M74+Bawana_Spot!M74</f>
        <v>6.53</v>
      </c>
      <c r="O74" s="197">
        <f>PPCL_NG!T74+PPCL_Spot!T74+GT_NG!T74+GT_Spot!T74+Bawana_NG!T74+Bawana_RLNG!T74+Bawana_Spot!T74</f>
        <v>7.5978928080622987</v>
      </c>
      <c r="P74" s="198">
        <f t="shared" si="10"/>
        <v>-1.0678928080622985</v>
      </c>
      <c r="Q74" s="198">
        <f t="shared" si="11"/>
        <v>-3.5699999999999972</v>
      </c>
    </row>
    <row r="75" spans="1:17">
      <c r="A75" s="33" t="s">
        <v>117</v>
      </c>
      <c r="B75" s="197">
        <f>PPCL_NG!I75+PPCL_Spot!I75+GT_NG!I75+GT_Spot!I75+Bawana_NG!I75+Bawana_RLNG!I75+Bawana_Spot!I75</f>
        <v>7.16</v>
      </c>
      <c r="C75" s="197">
        <f>PPCL_NG!P75+PPCL_Spot!P75+GT_NG!P75+GT_Spot!P75+Bawana_NG!P75+Bawana_RLNG!P75+Bawana_Spot!P75</f>
        <v>8.3309207512597343</v>
      </c>
      <c r="D75" s="198">
        <f t="shared" si="6"/>
        <v>-1.1709207512597342</v>
      </c>
      <c r="E75" s="197">
        <f>PPCL_NG!J75+PPCL_Spot!J75+GT_NG!J75+GT_Spot!J75+Bawana_NG!J75+Bawana_RLNG!J75+Bawana_Spot!J75</f>
        <v>5.4</v>
      </c>
      <c r="F75" s="197">
        <f>PPCL_NG!Q75+PPCL_Spot!Q75+GT_NG!Q75+GT_Spot!Q75+Bawana_NG!Q75+Bawana_RLNG!Q75+Bawana_Spot!Q75</f>
        <v>6.283096655978011</v>
      </c>
      <c r="G75" s="198">
        <f t="shared" si="7"/>
        <v>-0.88309665597801068</v>
      </c>
      <c r="H75" s="197">
        <f>PPCL_NG!K75+PPCL_Spot!K75+GT_NG!K75+GT_Spot!K75+Bawana_NG!K75+Bawana_RLNG!K75+Bawana_Spot!K75</f>
        <v>0.55000000000000004</v>
      </c>
      <c r="I75" s="197">
        <f>PPCL_NG!R75+PPCL_Spot!R75+GT_NG!R75+GT_Spot!R75+Bawana_NG!R75+Bawana_RLNG!R75+Bawana_Spot!R75</f>
        <v>0.63994502977553824</v>
      </c>
      <c r="J75" s="198">
        <f t="shared" si="8"/>
        <v>-8.9945029775538199E-2</v>
      </c>
      <c r="K75" s="197">
        <f>PPCL_NG!L75+PPCL_Spot!L75+GT_NG!L75+GT_Spot!L75+Bawana_NG!L75+Bawana_RLNG!L75+Bawana_Spot!L75</f>
        <v>2.19</v>
      </c>
      <c r="L75" s="197">
        <f>PPCL_NG!S75+PPCL_Spot!S75+GT_NG!S75+GT_Spot!S75+Bawana_NG!S75+Bawana_RLNG!S75+Bawana_Spot!S75</f>
        <v>2.5481447549244156</v>
      </c>
      <c r="M75" s="198">
        <f t="shared" si="9"/>
        <v>-0.35814475492441566</v>
      </c>
      <c r="N75" s="197">
        <f>PPCL_NG!M75+PPCL_Spot!M75+GT_NG!M75+GT_Spot!M75+Bawana_NG!M75+Bawana_RLNG!M75+Bawana_Spot!M75</f>
        <v>6.53</v>
      </c>
      <c r="O75" s="197">
        <f>PPCL_NG!T75+PPCL_Spot!T75+GT_NG!T75+GT_Spot!T75+Bawana_NG!T75+Bawana_RLNG!T75+Bawana_Spot!T75</f>
        <v>7.5978928080622987</v>
      </c>
      <c r="P75" s="198">
        <f t="shared" si="10"/>
        <v>-1.0678928080622985</v>
      </c>
      <c r="Q75" s="198">
        <f t="shared" si="11"/>
        <v>-3.5699999999999972</v>
      </c>
    </row>
    <row r="76" spans="1:17">
      <c r="A76" s="33" t="s">
        <v>118</v>
      </c>
      <c r="B76" s="197">
        <f>PPCL_NG!I76+PPCL_Spot!I76+GT_NG!I76+GT_Spot!I76+Bawana_NG!I76+Bawana_RLNG!I76+Bawana_Spot!I76</f>
        <v>7.16</v>
      </c>
      <c r="C76" s="197">
        <f>PPCL_NG!P76+PPCL_Spot!P76+GT_NG!P76+GT_Spot!P76+Bawana_NG!P76+Bawana_RLNG!P76+Bawana_Spot!P76</f>
        <v>8.3309207512597343</v>
      </c>
      <c r="D76" s="198">
        <f t="shared" si="6"/>
        <v>-1.1709207512597342</v>
      </c>
      <c r="E76" s="197">
        <f>PPCL_NG!J76+PPCL_Spot!J76+GT_NG!J76+GT_Spot!J76+Bawana_NG!J76+Bawana_RLNG!J76+Bawana_Spot!J76</f>
        <v>5.4</v>
      </c>
      <c r="F76" s="197">
        <f>PPCL_NG!Q76+PPCL_Spot!Q76+GT_NG!Q76+GT_Spot!Q76+Bawana_NG!Q76+Bawana_RLNG!Q76+Bawana_Spot!Q76</f>
        <v>6.283096655978011</v>
      </c>
      <c r="G76" s="198">
        <f t="shared" si="7"/>
        <v>-0.88309665597801068</v>
      </c>
      <c r="H76" s="197">
        <f>PPCL_NG!K76+PPCL_Spot!K76+GT_NG!K76+GT_Spot!K76+Bawana_NG!K76+Bawana_RLNG!K76+Bawana_Spot!K76</f>
        <v>0.55000000000000004</v>
      </c>
      <c r="I76" s="197">
        <f>PPCL_NG!R76+PPCL_Spot!R76+GT_NG!R76+GT_Spot!R76+Bawana_NG!R76+Bawana_RLNG!R76+Bawana_Spot!R76</f>
        <v>0.63994502977553824</v>
      </c>
      <c r="J76" s="198">
        <f t="shared" si="8"/>
        <v>-8.9945029775538199E-2</v>
      </c>
      <c r="K76" s="197">
        <f>PPCL_NG!L76+PPCL_Spot!L76+GT_NG!L76+GT_Spot!L76+Bawana_NG!L76+Bawana_RLNG!L76+Bawana_Spot!L76</f>
        <v>2.19</v>
      </c>
      <c r="L76" s="197">
        <f>PPCL_NG!S76+PPCL_Spot!S76+GT_NG!S76+GT_Spot!S76+Bawana_NG!S76+Bawana_RLNG!S76+Bawana_Spot!S76</f>
        <v>2.5481447549244156</v>
      </c>
      <c r="M76" s="198">
        <f t="shared" si="9"/>
        <v>-0.35814475492441566</v>
      </c>
      <c r="N76" s="197">
        <f>PPCL_NG!M76+PPCL_Spot!M76+GT_NG!M76+GT_Spot!M76+Bawana_NG!M76+Bawana_RLNG!M76+Bawana_Spot!M76</f>
        <v>6.53</v>
      </c>
      <c r="O76" s="197">
        <f>PPCL_NG!T76+PPCL_Spot!T76+GT_NG!T76+GT_Spot!T76+Bawana_NG!T76+Bawana_RLNG!T76+Bawana_Spot!T76</f>
        <v>7.5978928080622987</v>
      </c>
      <c r="P76" s="198">
        <f t="shared" si="10"/>
        <v>-1.0678928080622985</v>
      </c>
      <c r="Q76" s="198">
        <f t="shared" si="11"/>
        <v>-3.5699999999999972</v>
      </c>
    </row>
    <row r="77" spans="1:17">
      <c r="A77" s="33" t="s">
        <v>119</v>
      </c>
      <c r="B77" s="197">
        <f>PPCL_NG!I77+PPCL_Spot!I77+GT_NG!I77+GT_Spot!I77+Bawana_NG!I77+Bawana_RLNG!I77+Bawana_Spot!I77</f>
        <v>18.68</v>
      </c>
      <c r="C77" s="197">
        <f>PPCL_NG!P77+PPCL_Spot!P77+GT_NG!P77+GT_Spot!P77+Bawana_NG!P77+Bawana_RLNG!P77+Bawana_Spot!P77</f>
        <v>18.68</v>
      </c>
      <c r="D77" s="198">
        <f t="shared" si="6"/>
        <v>0</v>
      </c>
      <c r="E77" s="197">
        <f>PPCL_NG!J77+PPCL_Spot!J77+GT_NG!J77+GT_Spot!J77+Bawana_NG!J77+Bawana_RLNG!J77+Bawana_Spot!J77</f>
        <v>10.8</v>
      </c>
      <c r="F77" s="197">
        <f>PPCL_NG!Q77+PPCL_Spot!Q77+GT_NG!Q77+GT_Spot!Q77+Bawana_NG!Q77+Bawana_RLNG!Q77+Bawana_Spot!Q77</f>
        <v>10.8</v>
      </c>
      <c r="G77" s="198">
        <f t="shared" si="7"/>
        <v>0</v>
      </c>
      <c r="H77" s="197">
        <f>PPCL_NG!K77+PPCL_Spot!K77+GT_NG!K77+GT_Spot!K77+Bawana_NG!K77+Bawana_RLNG!K77+Bawana_Spot!K77</f>
        <v>1.0900000000000001</v>
      </c>
      <c r="I77" s="197">
        <f>PPCL_NG!R77+PPCL_Spot!R77+GT_NG!R77+GT_Spot!R77+Bawana_NG!R77+Bawana_RLNG!R77+Bawana_Spot!R77</f>
        <v>1.0900000000000001</v>
      </c>
      <c r="J77" s="198">
        <f t="shared" si="8"/>
        <v>0</v>
      </c>
      <c r="K77" s="197">
        <f>PPCL_NG!L77+PPCL_Spot!L77+GT_NG!L77+GT_Spot!L77+Bawana_NG!L77+Bawana_RLNG!L77+Bawana_Spot!L77</f>
        <v>4.38</v>
      </c>
      <c r="L77" s="197">
        <f>PPCL_NG!S77+PPCL_Spot!S77+GT_NG!S77+GT_Spot!S77+Bawana_NG!S77+Bawana_RLNG!S77+Bawana_Spot!S77</f>
        <v>4.38</v>
      </c>
      <c r="M77" s="198">
        <f t="shared" si="9"/>
        <v>0</v>
      </c>
      <c r="N77" s="197">
        <f>PPCL_NG!M77+PPCL_Spot!M77+GT_NG!M77+GT_Spot!M77+Bawana_NG!M77+Bawana_RLNG!M77+Bawana_Spot!M77</f>
        <v>13.05</v>
      </c>
      <c r="O77" s="197">
        <f>PPCL_NG!T77+PPCL_Spot!T77+GT_NG!T77+GT_Spot!T77+Bawana_NG!T77+Bawana_RLNG!T77+Bawana_Spot!T77</f>
        <v>13.05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28.02</v>
      </c>
      <c r="C78" s="197">
        <f>PPCL_NG!P78+PPCL_Spot!P78+GT_NG!P78+GT_Spot!P78+Bawana_NG!P78+Bawana_RLNG!P78+Bawana_Spot!P78</f>
        <v>28.016108873767536</v>
      </c>
      <c r="D78" s="198">
        <f t="shared" si="6"/>
        <v>3.891126232463904E-3</v>
      </c>
      <c r="E78" s="197">
        <f>PPCL_NG!J78+PPCL_Spot!J78+GT_NG!J78+GT_Spot!J78+Bawana_NG!J78+Bawana_RLNG!J78+Bawana_Spot!J78</f>
        <v>16.2</v>
      </c>
      <c r="F78" s="197">
        <f>PPCL_NG!Q78+PPCL_Spot!Q78+GT_NG!Q78+GT_Spot!Q78+Bawana_NG!Q78+Bawana_RLNG!Q78+Bawana_Spot!Q78</f>
        <v>16.197750312456606</v>
      </c>
      <c r="G78" s="198">
        <f t="shared" si="7"/>
        <v>2.2496875433937191E-3</v>
      </c>
      <c r="H78" s="197">
        <f>PPCL_NG!K78+PPCL_Spot!K78+GT_NG!K78+GT_Spot!K78+Bawana_NG!K78+Bawana_RLNG!K78+Bawana_Spot!K78</f>
        <v>1.64</v>
      </c>
      <c r="I78" s="197">
        <f>PPCL_NG!R78+PPCL_Spot!R78+GT_NG!R78+GT_Spot!R78+Bawana_NG!R78+Bawana_RLNG!R78+Bawana_Spot!R78</f>
        <v>1.6397722538536315</v>
      </c>
      <c r="J78" s="198">
        <f t="shared" si="8"/>
        <v>2.2774614636844603E-4</v>
      </c>
      <c r="K78" s="197">
        <f>PPCL_NG!L78+PPCL_Spot!L78+GT_NG!L78+GT_Spot!L78+Bawana_NG!L78+Bawana_RLNG!L78+Bawana_Spot!L78</f>
        <v>6.57</v>
      </c>
      <c r="L78" s="197">
        <f>PPCL_NG!S78+PPCL_Spot!S78+GT_NG!S78+GT_Spot!S78+Bawana_NG!S78+Bawana_RLNG!S78+Bawana_Spot!S78</f>
        <v>6.5690876267185123</v>
      </c>
      <c r="M78" s="198">
        <f t="shared" si="9"/>
        <v>9.1237328148796593E-4</v>
      </c>
      <c r="N78" s="197">
        <f>PPCL_NG!M78+PPCL_Spot!M78+GT_NG!M78+GT_Spot!M78+Bawana_NG!M78+Bawana_RLNG!M78+Bawana_Spot!M78</f>
        <v>19.579999999999998</v>
      </c>
      <c r="O78" s="197">
        <f>PPCL_NG!T78+PPCL_Spot!T78+GT_NG!T78+GT_Spot!T78+Bawana_NG!T78+Bawana_RLNG!T78+Bawana_Spot!T78</f>
        <v>19.577280933203724</v>
      </c>
      <c r="P78" s="198">
        <f t="shared" si="10"/>
        <v>2.7190667962742054E-3</v>
      </c>
      <c r="Q78" s="198">
        <f t="shared" si="11"/>
        <v>9.9999999999882405E-3</v>
      </c>
    </row>
    <row r="79" spans="1:17">
      <c r="A79" s="33" t="s">
        <v>121</v>
      </c>
      <c r="B79" s="197">
        <f>PPCL_NG!I79+PPCL_Spot!I79+GT_NG!I79+GT_Spot!I79+Bawana_NG!I79+Bawana_RLNG!I79+Bawana_Spot!I79</f>
        <v>34.24</v>
      </c>
      <c r="C79" s="197">
        <f>PPCL_NG!P79+PPCL_Spot!P79+GT_NG!P79+GT_Spot!P79+Bawana_NG!P79+Bawana_RLNG!P79+Bawana_Spot!P79</f>
        <v>34.236109533007621</v>
      </c>
      <c r="D79" s="198">
        <f t="shared" si="6"/>
        <v>3.8904669923809365E-3</v>
      </c>
      <c r="E79" s="197">
        <f>PPCL_NG!J79+PPCL_Spot!J79+GT_NG!J79+GT_Spot!J79+Bawana_NG!J79+Bawana_RLNG!J79+Bawana_Spot!J79</f>
        <v>19.8</v>
      </c>
      <c r="F79" s="197">
        <f>PPCL_NG!Q79+PPCL_Spot!Q79+GT_NG!Q79+GT_Spot!Q79+Bawana_NG!Q79+Bawana_RLNG!Q79+Bawana_Spot!Q79</f>
        <v>19.797750255652769</v>
      </c>
      <c r="G79" s="198">
        <f t="shared" si="7"/>
        <v>2.2497443472317968E-3</v>
      </c>
      <c r="H79" s="197">
        <f>PPCL_NG!K79+PPCL_Spot!K79+GT_NG!K79+GT_Spot!K79+Bawana_NG!K79+Bawana_RLNG!K79+Bawana_Spot!K79</f>
        <v>2.0099999999999998</v>
      </c>
      <c r="I79" s="197">
        <f>PPCL_NG!R79+PPCL_Spot!R79+GT_NG!R79+GT_Spot!R79+Bawana_NG!R79+Bawana_RLNG!R79+Bawana_Spot!R79</f>
        <v>2.0097716168617201</v>
      </c>
      <c r="J79" s="198">
        <f t="shared" si="8"/>
        <v>2.2838313827966417E-4</v>
      </c>
      <c r="K79" s="197">
        <f>PPCL_NG!L79+PPCL_Spot!L79+GT_NG!L79+GT_Spot!L79+Bawana_NG!L79+Bawana_RLNG!L79+Bawana_Spot!L79</f>
        <v>8.0299999999999994</v>
      </c>
      <c r="L79" s="197">
        <f>PPCL_NG!S79+PPCL_Spot!S79+GT_NG!S79+GT_Spot!S79+Bawana_NG!S79+Bawana_RLNG!S79+Bawana_Spot!S79</f>
        <v>8.0290876036814005</v>
      </c>
      <c r="M79" s="198">
        <f t="shared" si="9"/>
        <v>9.1239631859885151E-4</v>
      </c>
      <c r="N79" s="197">
        <f>PPCL_NG!M79+PPCL_Spot!M79+GT_NG!M79+GT_Spot!M79+Bawana_NG!M79+Bawana_RLNG!M79+Bawana_Spot!M79</f>
        <v>23.93</v>
      </c>
      <c r="O79" s="197">
        <f>PPCL_NG!T79+PPCL_Spot!T79+GT_NG!T79+GT_Spot!T79+Bawana_NG!T79+Bawana_RLNG!T79+Bawana_Spot!T79</f>
        <v>23.927280990796504</v>
      </c>
      <c r="P79" s="198">
        <f t="shared" si="10"/>
        <v>2.7190092034956592E-3</v>
      </c>
      <c r="Q79" s="198">
        <f t="shared" si="11"/>
        <v>9.9999999999869083E-3</v>
      </c>
    </row>
    <row r="80" spans="1:17">
      <c r="A80" s="33" t="s">
        <v>122</v>
      </c>
      <c r="B80" s="197">
        <f>PPCL_NG!I80+PPCL_Spot!I80+GT_NG!I80+GT_Spot!I80+Bawana_NG!I80+Bawana_RLNG!I80+Bawana_Spot!I80</f>
        <v>56.03</v>
      </c>
      <c r="C80" s="197">
        <f>PPCL_NG!P80+PPCL_Spot!P80+GT_NG!P80+GT_Spot!P80+Bawana_NG!P80+Bawana_RLNG!P80+Bawana_Spot!P80</f>
        <v>56.033891242447389</v>
      </c>
      <c r="D80" s="198">
        <f t="shared" si="6"/>
        <v>-3.8912424473878104E-3</v>
      </c>
      <c r="E80" s="197">
        <f>PPCL_NG!J80+PPCL_Spot!J80+GT_NG!J80+GT_Spot!J80+Bawana_NG!J80+Bawana_RLNG!J80+Bawana_Spot!J80</f>
        <v>32.4</v>
      </c>
      <c r="F80" s="197">
        <f>PPCL_NG!Q80+PPCL_Spot!Q80+GT_NG!Q80+GT_Spot!Q80+Bawana_NG!Q80+Bawana_RLNG!Q80+Bawana_Spot!Q80</f>
        <v>32.402250156260848</v>
      </c>
      <c r="G80" s="198">
        <f t="shared" si="7"/>
        <v>-2.2501562608496783E-3</v>
      </c>
      <c r="H80" s="197">
        <f>PPCL_NG!K80+PPCL_Spot!K80+GT_NG!K80+GT_Spot!K80+Bawana_NG!K80+Bawana_RLNG!K80+Bawana_Spot!K80</f>
        <v>3.28</v>
      </c>
      <c r="I80" s="197">
        <f>PPCL_NG!R80+PPCL_Spot!R80+GT_NG!R80+GT_Spot!R80+Bawana_NG!R80+Bawana_RLNG!R80+Bawana_Spot!R80</f>
        <v>3.2802277935967772</v>
      </c>
      <c r="J80" s="198">
        <f t="shared" si="8"/>
        <v>-2.2779359677738142E-4</v>
      </c>
      <c r="K80" s="197">
        <f>PPCL_NG!L80+PPCL_Spot!L80+GT_NG!L80+GT_Spot!L80+Bawana_NG!L80+Bawana_RLNG!L80+Bawana_Spot!L80</f>
        <v>13.13</v>
      </c>
      <c r="L80" s="197">
        <f>PPCL_NG!S80+PPCL_Spot!S80+GT_NG!S80+GT_Spot!S80+Bawana_NG!S80+Bawana_RLNG!S80+Bawana_Spot!S80</f>
        <v>13.130911868879783</v>
      </c>
      <c r="M80" s="198">
        <f t="shared" si="9"/>
        <v>-9.118688797826735E-4</v>
      </c>
      <c r="N80" s="197">
        <f>PPCL_NG!M80+PPCL_Spot!M80+GT_NG!M80+GT_Spot!M80+Bawana_NG!M80+Bawana_RLNG!M80+Bawana_Spot!M80</f>
        <v>39.15</v>
      </c>
      <c r="O80" s="197">
        <f>PPCL_NG!T80+PPCL_Spot!T80+GT_NG!T80+GT_Spot!T80+Bawana_NG!T80+Bawana_RLNG!T80+Bawana_Spot!T80</f>
        <v>39.152718938815191</v>
      </c>
      <c r="P80" s="198">
        <f t="shared" si="10"/>
        <v>-2.7189388151924732E-3</v>
      </c>
      <c r="Q80" s="198">
        <f t="shared" si="11"/>
        <v>-9.9999999999900169E-3</v>
      </c>
    </row>
    <row r="81" spans="1:17">
      <c r="A81" s="33" t="s">
        <v>123</v>
      </c>
      <c r="B81" s="197">
        <f>PPCL_NG!I81+PPCL_Spot!I81+GT_NG!I81+GT_Spot!I81+Bawana_NG!I81+Bawana_RLNG!I81+Bawana_Spot!I81</f>
        <v>77.819999999999993</v>
      </c>
      <c r="C81" s="197">
        <f>PPCL_NG!P81+PPCL_Spot!P81+GT_NG!P81+GT_Spot!P81+Bawana_NG!P81+Bawana_RLNG!P81+Bawana_Spot!P81</f>
        <v>77.819999999999993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4.5599999999999996</v>
      </c>
      <c r="I81" s="197">
        <f>PPCL_NG!R81+PPCL_Spot!R81+GT_NG!R81+GT_Spot!R81+Bawana_NG!R81+Bawana_RLNG!R81+Bawana_Spot!R81</f>
        <v>4.5599999999999996</v>
      </c>
      <c r="J81" s="198">
        <f t="shared" si="8"/>
        <v>0</v>
      </c>
      <c r="K81" s="197">
        <f>PPCL_NG!L81+PPCL_Spot!L81+GT_NG!L81+GT_Spot!L81+Bawana_NG!L81+Bawana_RLNG!L81+Bawana_Spot!L81</f>
        <v>18.239999999999998</v>
      </c>
      <c r="L81" s="197">
        <f>PPCL_NG!S81+PPCL_Spot!S81+GT_NG!S81+GT_Spot!S81+Bawana_NG!S81+Bawana_RLNG!S81+Bawana_Spot!S81</f>
        <v>18.239999999999998</v>
      </c>
      <c r="M81" s="198">
        <f t="shared" si="9"/>
        <v>0</v>
      </c>
      <c r="N81" s="197">
        <f>PPCL_NG!M81+PPCL_Spot!M81+GT_NG!M81+GT_Spot!M81+Bawana_NG!M81+Bawana_RLNG!M81+Bawana_Spot!M81</f>
        <v>54.38</v>
      </c>
      <c r="O81" s="197">
        <f>PPCL_NG!T81+PPCL_Spot!T81+GT_NG!T81+GT_Spot!T81+Bawana_NG!T81+Bawana_RLNG!T81+Bawana_Spot!T81</f>
        <v>54.38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99.605540183568394</v>
      </c>
      <c r="D82" s="198">
        <f t="shared" si="6"/>
        <v>4.4598164316056454E-3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44.997985224983211</v>
      </c>
      <c r="G82" s="198">
        <f t="shared" si="7"/>
        <v>2.0147750167893719E-3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4.9997761361092454</v>
      </c>
      <c r="J82" s="198">
        <f t="shared" si="8"/>
        <v>2.2386389075457203E-4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22.998970226102532</v>
      </c>
      <c r="M82" s="198">
        <f t="shared" si="9"/>
        <v>1.0297738974678339E-3</v>
      </c>
      <c r="N82" s="197">
        <f>PPCL_NG!M82+PPCL_Spot!M82+GT_NG!M82+GT_Spot!M82+Bawana_NG!M82+Bawana_RLNG!M82+Bawana_Spot!M82</f>
        <v>50.74</v>
      </c>
      <c r="O82" s="197">
        <f>PPCL_NG!T82+PPCL_Spot!T82+GT_NG!T82+GT_Spot!T82+Bawana_NG!T82+Bawana_RLNG!T82+Bawana_Spot!T82</f>
        <v>50.73772822923663</v>
      </c>
      <c r="P82" s="198">
        <f t="shared" si="10"/>
        <v>2.2717707633717055E-3</v>
      </c>
      <c r="Q82" s="198">
        <f t="shared" si="11"/>
        <v>9.9999999999891287E-3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84</v>
      </c>
      <c r="D83" s="198">
        <f t="shared" si="6"/>
        <v>0</v>
      </c>
      <c r="E83" s="197">
        <f>PPCL_NG!J83+PPCL_Spot!J83+GT_NG!J83+GT_Spot!J83+Bawana_NG!J83+Bawana_RLNG!J83+Bawana_Spot!J83</f>
        <v>47.6</v>
      </c>
      <c r="F83" s="197">
        <f>PPCL_NG!Q83+PPCL_Spot!Q83+GT_NG!Q83+GT_Spot!Q83+Bawana_NG!Q83+Bawana_RLNG!Q83+Bawana_Spot!Q83</f>
        <v>47.6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57.52</v>
      </c>
      <c r="O83" s="197">
        <f>PPCL_NG!T83+PPCL_Spot!T83+GT_NG!T83+GT_Spot!T83+Bawana_NG!T83+Bawana_RLNG!T83+Bawana_Spot!T83</f>
        <v>57.52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84</v>
      </c>
      <c r="D84" s="198">
        <f t="shared" si="6"/>
        <v>0</v>
      </c>
      <c r="E84" s="197">
        <f>PPCL_NG!J84+PPCL_Spot!J84+GT_NG!J84+GT_Spot!J84+Bawana_NG!J84+Bawana_RLNG!J84+Bawana_Spot!J84</f>
        <v>47.6</v>
      </c>
      <c r="F84" s="197">
        <f>PPCL_NG!Q84+PPCL_Spot!Q84+GT_NG!Q84+GT_Spot!Q84+Bawana_NG!Q84+Bawana_RLNG!Q84+Bawana_Spot!Q84</f>
        <v>47.6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57.52</v>
      </c>
      <c r="O84" s="197">
        <f>PPCL_NG!T84+PPCL_Spot!T84+GT_NG!T84+GT_Spot!T84+Bawana_NG!T84+Bawana_RLNG!T84+Bawana_Spot!T84</f>
        <v>57.52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84</v>
      </c>
      <c r="D85" s="198">
        <f t="shared" si="6"/>
        <v>0</v>
      </c>
      <c r="E85" s="197">
        <f>PPCL_NG!J85+PPCL_Spot!J85+GT_NG!J85+GT_Spot!J85+Bawana_NG!J85+Bawana_RLNG!J85+Bawana_Spot!J85</f>
        <v>47.6</v>
      </c>
      <c r="F85" s="197">
        <f>PPCL_NG!Q85+PPCL_Spot!Q85+GT_NG!Q85+GT_Spot!Q85+Bawana_NG!Q85+Bawana_RLNG!Q85+Bawana_Spot!Q85</f>
        <v>47.6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57.52</v>
      </c>
      <c r="O85" s="197">
        <f>PPCL_NG!T85+PPCL_Spot!T85+GT_NG!T85+GT_Spot!T85+Bawana_NG!T85+Bawana_RLNG!T85+Bawana_Spot!T85</f>
        <v>57.52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47.6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57.52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47.6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47.6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47.6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47.6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47.6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47.6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47.6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47.6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47.6</v>
      </c>
      <c r="F98" s="197">
        <f>PPCL_NG!Q98+PPCL_Spot!Q98+GT_NG!Q98+GT_Spot!Q98+Bawana_NG!Q98+Bawana_RLNG!Q98+Bawana_Spot!Q98</f>
        <v>47.6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57.52</v>
      </c>
      <c r="O98" s="197">
        <f>PPCL_NG!T98+PPCL_Spot!T98+GT_NG!T98+GT_Spot!T98+Bawana_NG!T98+Bawana_RLNG!T98+Bawana_Spot!T98</f>
        <v>57.52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1.3789599999999997</v>
      </c>
      <c r="C99" s="197">
        <f>PPCL_NG!P99+PPCL_Spot!P99+GT_NG!P99+GT_Spot!P99+Bawana_NG!P99+Bawana_RLNG!P99+Bawana_Spot!P99</f>
        <v>1.3894538469554081</v>
      </c>
      <c r="D99" s="198">
        <f t="shared" si="6"/>
        <v>-1.0493846955408337E-2</v>
      </c>
      <c r="E99" s="197">
        <f>PPCL_NG!J99+PPCL_Spot!J99+GT_NG!J99+GT_Spot!J99+Bawana_NG!J99+Bawana_RLNG!J99+Bawana_Spot!J99</f>
        <v>0.77469999999999895</v>
      </c>
      <c r="F99" s="197">
        <f>PPCL_NG!Q99+PPCL_Spot!Q99+GT_NG!Q99+GT_Spot!Q99+Bawana_NG!Q99+Bawana_RLNG!Q99+Bawana_Spot!Q99</f>
        <v>0.78117992778504575</v>
      </c>
      <c r="G99" s="198">
        <f t="shared" si="7"/>
        <v>-6.4799277850468018E-3</v>
      </c>
      <c r="H99" s="197">
        <f>PPCL_NG!K99+PPCL_Spot!K99+GT_NG!K99+GT_Spot!K99+Bawana_NG!K99+Bawana_RLNG!K99+Bawana_Spot!K99</f>
        <v>7.9259999999999997E-2</v>
      </c>
      <c r="I99" s="197">
        <f>PPCL_NG!R99+PPCL_Spot!R99+GT_NG!R99+GT_Spot!R99+Bawana_NG!R99+Bawana_RLNG!R99+Bawana_Spot!R99</f>
        <v>7.9918099447771576E-2</v>
      </c>
      <c r="J99" s="198">
        <f t="shared" si="8"/>
        <v>-6.5809944777157903E-4</v>
      </c>
      <c r="K99" s="197">
        <f>PPCL_NG!L99+PPCL_Spot!L99+GT_NG!L99+GT_Spot!L99+Bawana_NG!L99+Bawana_RLNG!L99+Bawana_Spot!L99</f>
        <v>0.35998250000000004</v>
      </c>
      <c r="L99" s="197">
        <f>PPCL_NG!S99+PPCL_Spot!S99+GT_NG!S99+GT_Spot!S99+Bawana_NG!S99+Bawana_RLNG!S99+Bawana_Spot!S99</f>
        <v>0.36261154523142919</v>
      </c>
      <c r="M99" s="198">
        <f t="shared" si="9"/>
        <v>-2.6290452314291501E-3</v>
      </c>
      <c r="N99" s="197">
        <f>PPCL_NG!M99+PPCL_Spot!M99+GT_NG!M99+GT_Spot!M99+Bawana_NG!M99+Bawana_RLNG!M99+Bawana_Spot!M99</f>
        <v>0.92092250000000075</v>
      </c>
      <c r="O99" s="197">
        <f>PPCL_NG!T99+PPCL_Spot!T99+GT_NG!T99+GT_Spot!T99+Bawana_NG!T99+Bawana_RLNG!T99+Bawana_Spot!T99</f>
        <v>0.92876258058034478</v>
      </c>
      <c r="P99" s="198">
        <f t="shared" si="10"/>
        <v>-7.8400805803440221E-3</v>
      </c>
      <c r="Q99" s="198">
        <f t="shared" si="11"/>
        <v>-2.810099999999989E-2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2024-04-02T05:36:46Z</dcterms:modified>
</cp:coreProperties>
</file>